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oreno\Desktop\SOLICITUD TRANSPARENCIA  2360\"/>
    </mc:Choice>
  </mc:AlternateContent>
  <bookViews>
    <workbookView xWindow="-15" yWindow="-15" windowWidth="10320" windowHeight="8190"/>
  </bookViews>
  <sheets>
    <sheet name="Escala de Remuneraciones" sheetId="12" r:id="rId1"/>
    <sheet name="Hoja1" sheetId="13" r:id="rId2"/>
  </sheets>
  <calcPr calcId="152511"/>
</workbook>
</file>

<file path=xl/calcChain.xml><?xml version="1.0" encoding="utf-8"?>
<calcChain xmlns="http://schemas.openxmlformats.org/spreadsheetml/2006/main">
  <c r="R27" i="12" l="1"/>
  <c r="Q27" i="12"/>
  <c r="P27" i="12"/>
  <c r="O27" i="12"/>
  <c r="N27" i="12"/>
  <c r="M27" i="12"/>
  <c r="D66" i="12"/>
  <c r="Q66" i="12"/>
  <c r="D57" i="12"/>
  <c r="O57" i="12" s="1"/>
  <c r="O58" i="12" s="1"/>
  <c r="D48" i="12"/>
  <c r="L48" i="12" s="1"/>
  <c r="L49" i="12" s="1"/>
  <c r="D28" i="12"/>
  <c r="D19" i="12"/>
  <c r="N19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R19" i="12"/>
  <c r="Q19" i="12"/>
  <c r="M19" i="12"/>
  <c r="L19" i="12"/>
  <c r="I19" i="12"/>
  <c r="H19" i="12"/>
  <c r="E19" i="12"/>
  <c r="R71" i="12"/>
  <c r="Q71" i="12"/>
  <c r="P71" i="12"/>
  <c r="O71" i="12"/>
  <c r="N71" i="12"/>
  <c r="M71" i="12"/>
  <c r="L71" i="12"/>
  <c r="K71" i="12"/>
  <c r="J71" i="12"/>
  <c r="I71" i="12"/>
  <c r="H71" i="12"/>
  <c r="G71" i="12"/>
  <c r="F71" i="12"/>
  <c r="E71" i="12"/>
  <c r="R70" i="12"/>
  <c r="Q70" i="12"/>
  <c r="P70" i="12"/>
  <c r="O70" i="12"/>
  <c r="N70" i="12"/>
  <c r="M70" i="12"/>
  <c r="L70" i="12"/>
  <c r="K70" i="12"/>
  <c r="J70" i="12"/>
  <c r="I70" i="12"/>
  <c r="H70" i="12"/>
  <c r="G70" i="12"/>
  <c r="F70" i="12"/>
  <c r="E70" i="12"/>
  <c r="R69" i="12"/>
  <c r="Q69" i="12"/>
  <c r="P69" i="12"/>
  <c r="O69" i="12"/>
  <c r="N69" i="12"/>
  <c r="M69" i="12"/>
  <c r="L69" i="12"/>
  <c r="K69" i="12"/>
  <c r="J69" i="12"/>
  <c r="I69" i="12"/>
  <c r="H69" i="12"/>
  <c r="G69" i="12"/>
  <c r="F69" i="12"/>
  <c r="E69" i="12"/>
  <c r="D71" i="12"/>
  <c r="D70" i="12"/>
  <c r="D69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2" i="12"/>
  <c r="D61" i="12"/>
  <c r="D60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3" i="12"/>
  <c r="D52" i="12"/>
  <c r="D51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3" i="12"/>
  <c r="D32" i="12"/>
  <c r="D31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4" i="12"/>
  <c r="D23" i="12"/>
  <c r="D22" i="12"/>
  <c r="R65" i="12"/>
  <c r="Q65" i="12"/>
  <c r="Q67" i="12" s="1"/>
  <c r="P65" i="12"/>
  <c r="O65" i="12"/>
  <c r="N65" i="12"/>
  <c r="M65" i="12"/>
  <c r="L65" i="12"/>
  <c r="K65" i="12"/>
  <c r="J65" i="12"/>
  <c r="I65" i="12"/>
  <c r="I67" i="12" s="1"/>
  <c r="H65" i="12"/>
  <c r="G65" i="12"/>
  <c r="F65" i="12"/>
  <c r="E65" i="12"/>
  <c r="D65" i="12"/>
  <c r="R56" i="12"/>
  <c r="Q56" i="12"/>
  <c r="P56" i="12"/>
  <c r="P58" i="12" s="1"/>
  <c r="O56" i="12"/>
  <c r="N56" i="12"/>
  <c r="M56" i="12"/>
  <c r="L56" i="12"/>
  <c r="K56" i="12"/>
  <c r="J56" i="12"/>
  <c r="I56" i="12"/>
  <c r="H56" i="12"/>
  <c r="H58" i="12" s="1"/>
  <c r="G56" i="12"/>
  <c r="F56" i="12"/>
  <c r="E56" i="12"/>
  <c r="D56" i="12"/>
  <c r="D58" i="12" s="1"/>
  <c r="R47" i="12"/>
  <c r="Q47" i="12"/>
  <c r="P47" i="12"/>
  <c r="O47" i="12"/>
  <c r="N47" i="12"/>
  <c r="N49" i="12" s="1"/>
  <c r="M47" i="12"/>
  <c r="L47" i="12"/>
  <c r="K47" i="12"/>
  <c r="J47" i="12"/>
  <c r="I47" i="12"/>
  <c r="H47" i="12"/>
  <c r="G47" i="12"/>
  <c r="F47" i="12"/>
  <c r="F49" i="12" s="1"/>
  <c r="E47" i="12"/>
  <c r="D47" i="12"/>
  <c r="D49" i="12"/>
  <c r="L27" i="12"/>
  <c r="L29" i="12" s="1"/>
  <c r="K27" i="12"/>
  <c r="J27" i="12"/>
  <c r="I27" i="12"/>
  <c r="I29" i="12" s="1"/>
  <c r="H27" i="12"/>
  <c r="G27" i="12"/>
  <c r="F27" i="12"/>
  <c r="E27" i="12"/>
  <c r="E29" i="12" s="1"/>
  <c r="D27" i="12"/>
  <c r="D29" i="12" s="1"/>
  <c r="R18" i="12"/>
  <c r="R20" i="12"/>
  <c r="Q18" i="12"/>
  <c r="Q20" i="12" s="1"/>
  <c r="P18" i="12"/>
  <c r="O18" i="12"/>
  <c r="O20" i="12" s="1"/>
  <c r="N18" i="12"/>
  <c r="N20" i="12" s="1"/>
  <c r="M18" i="12"/>
  <c r="M20" i="12"/>
  <c r="L18" i="12"/>
  <c r="L20" i="12" s="1"/>
  <c r="K18" i="12"/>
  <c r="J18" i="12"/>
  <c r="I18" i="12"/>
  <c r="I20" i="12" s="1"/>
  <c r="H18" i="12"/>
  <c r="H20" i="12"/>
  <c r="G18" i="12"/>
  <c r="G20" i="12" s="1"/>
  <c r="F18" i="12"/>
  <c r="E18" i="12"/>
  <c r="E20" i="12"/>
  <c r="D18" i="12"/>
  <c r="D20" i="12" s="1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5" i="12"/>
  <c r="D14" i="12"/>
  <c r="D13" i="12"/>
  <c r="R9" i="12"/>
  <c r="R11" i="12"/>
  <c r="Q9" i="12"/>
  <c r="Q11" i="12"/>
  <c r="P9" i="12"/>
  <c r="P11" i="12"/>
  <c r="O9" i="12"/>
  <c r="O11" i="12"/>
  <c r="N9" i="12"/>
  <c r="N11" i="12"/>
  <c r="M9" i="12"/>
  <c r="M11" i="12"/>
  <c r="L9" i="12"/>
  <c r="L11" i="12"/>
  <c r="K9" i="12"/>
  <c r="K11" i="12"/>
  <c r="J9" i="12"/>
  <c r="J11" i="12"/>
  <c r="I9" i="12"/>
  <c r="I11" i="12"/>
  <c r="H9" i="12"/>
  <c r="H11" i="12"/>
  <c r="G9" i="12"/>
  <c r="G11" i="12"/>
  <c r="F9" i="12"/>
  <c r="F11" i="12"/>
  <c r="E9" i="12"/>
  <c r="E11" i="12"/>
  <c r="D9" i="12"/>
  <c r="D11" i="12"/>
  <c r="P28" i="12"/>
  <c r="L28" i="12"/>
  <c r="H28" i="12"/>
  <c r="N28" i="12"/>
  <c r="N29" i="12" s="1"/>
  <c r="F28" i="12"/>
  <c r="Q28" i="12"/>
  <c r="M28" i="12"/>
  <c r="M29" i="12"/>
  <c r="I28" i="12"/>
  <c r="E28" i="12"/>
  <c r="O28" i="12"/>
  <c r="O29" i="12" s="1"/>
  <c r="K28" i="12"/>
  <c r="K29" i="12"/>
  <c r="G28" i="12"/>
  <c r="G29" i="12" s="1"/>
  <c r="R28" i="12"/>
  <c r="R29" i="12"/>
  <c r="J28" i="12"/>
  <c r="J29" i="12"/>
  <c r="D67" i="12"/>
  <c r="P29" i="12"/>
  <c r="F29" i="12"/>
  <c r="Q29" i="12"/>
  <c r="F57" i="12"/>
  <c r="F58" i="12" s="1"/>
  <c r="J57" i="12"/>
  <c r="N57" i="12"/>
  <c r="R57" i="12"/>
  <c r="H66" i="12"/>
  <c r="H67" i="12" s="1"/>
  <c r="L66" i="12"/>
  <c r="L67" i="12"/>
  <c r="P66" i="12"/>
  <c r="P67" i="12" s="1"/>
  <c r="P19" i="12"/>
  <c r="P20" i="12"/>
  <c r="E57" i="12"/>
  <c r="E58" i="12" s="1"/>
  <c r="I57" i="12"/>
  <c r="I58" i="12"/>
  <c r="M57" i="12"/>
  <c r="M58" i="12" s="1"/>
  <c r="Q57" i="12"/>
  <c r="Q58" i="12"/>
  <c r="G66" i="12"/>
  <c r="G67" i="12" s="1"/>
  <c r="K66" i="12"/>
  <c r="K67" i="12"/>
  <c r="O66" i="12"/>
  <c r="O67" i="12" s="1"/>
  <c r="G19" i="12"/>
  <c r="K19" i="12"/>
  <c r="K20" i="12"/>
  <c r="O19" i="12"/>
  <c r="F48" i="12"/>
  <c r="J48" i="12"/>
  <c r="J49" i="12" s="1"/>
  <c r="N48" i="12"/>
  <c r="R48" i="12"/>
  <c r="R49" i="12" s="1"/>
  <c r="H57" i="12"/>
  <c r="L57" i="12"/>
  <c r="L58" i="12"/>
  <c r="P57" i="12"/>
  <c r="F66" i="12"/>
  <c r="F67" i="12"/>
  <c r="J66" i="12"/>
  <c r="J67" i="12"/>
  <c r="N66" i="12"/>
  <c r="N67" i="12"/>
  <c r="R66" i="12"/>
  <c r="R67" i="12"/>
  <c r="H29" i="12"/>
  <c r="J58" i="12"/>
  <c r="N58" i="12"/>
  <c r="R58" i="12"/>
  <c r="F19" i="12"/>
  <c r="F20" i="12"/>
  <c r="J19" i="12"/>
  <c r="J20" i="12" s="1"/>
  <c r="E48" i="12"/>
  <c r="E49" i="12"/>
  <c r="I48" i="12"/>
  <c r="I49" i="12"/>
  <c r="M48" i="12"/>
  <c r="M49" i="12"/>
  <c r="G57" i="12"/>
  <c r="G58" i="12"/>
  <c r="K57" i="12"/>
  <c r="K58" i="12"/>
  <c r="E66" i="12"/>
  <c r="E67" i="12"/>
  <c r="I66" i="12"/>
  <c r="M66" i="12"/>
  <c r="M67" i="12"/>
  <c r="H49" i="12" l="1"/>
  <c r="G48" i="12"/>
  <c r="G49" i="12" s="1"/>
  <c r="O48" i="12"/>
  <c r="O49" i="12" s="1"/>
  <c r="Q48" i="12"/>
  <c r="Q49" i="12" s="1"/>
  <c r="H48" i="12"/>
  <c r="P48" i="12"/>
  <c r="P49" i="12" s="1"/>
  <c r="K48" i="12"/>
  <c r="K49" i="12" s="1"/>
</calcChain>
</file>

<file path=xl/sharedStrings.xml><?xml version="1.0" encoding="utf-8"?>
<sst xmlns="http://schemas.openxmlformats.org/spreadsheetml/2006/main" count="114" uniqueCount="29">
  <si>
    <t>A</t>
  </si>
  <si>
    <t>B</t>
  </si>
  <si>
    <t>D</t>
  </si>
  <si>
    <t>E</t>
  </si>
  <si>
    <t>F</t>
  </si>
  <si>
    <t>C</t>
  </si>
  <si>
    <t>Nivel</t>
  </si>
  <si>
    <t>HORA ORDINARIA</t>
  </si>
  <si>
    <t>SUELDO BASE</t>
  </si>
  <si>
    <t>ASIGNACIÓN ATENCIÓN PRIMARIA</t>
  </si>
  <si>
    <t>ASIGNACIÓN ART. 4º LEY 18717</t>
  </si>
  <si>
    <t>REMUNERACIÓN IMPONIBLE</t>
  </si>
  <si>
    <t>Categoría</t>
  </si>
  <si>
    <t>HORA RECARGO 25%</t>
  </si>
  <si>
    <t>HORA RECARGO 50%</t>
  </si>
  <si>
    <t>PUBLICACIÓN DIARIO OFICIAL</t>
  </si>
  <si>
    <t>REAJUSTE</t>
  </si>
  <si>
    <t>UNIDAD
MONETARIA</t>
  </si>
  <si>
    <t>PESOS</t>
  </si>
  <si>
    <t>HABER</t>
  </si>
  <si>
    <t>LEY Nº</t>
  </si>
  <si>
    <t>Jueves 07 de Diciembre de 2017</t>
  </si>
  <si>
    <t>(Rige a entre el 01/12/21017 y el 30/11/2018)</t>
  </si>
  <si>
    <t>b</t>
  </si>
  <si>
    <t>c</t>
  </si>
  <si>
    <t>d</t>
  </si>
  <si>
    <t>e</t>
  </si>
  <si>
    <t>f</t>
  </si>
  <si>
    <r>
      <t xml:space="preserve">ESCALA DE REMUNERACIONES PERMANENTES REGIDAS POR LEY 19.378 AÑO 2018
</t>
    </r>
    <r>
      <rPr>
        <b/>
        <sz val="16"/>
        <color indexed="18"/>
        <rFont val="Calibri"/>
        <family val="2"/>
      </rPr>
      <t>(EN EQUIVALENCIA A JORNADA DE 44 HORAS SEMANALES)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</si>
</sst>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dd/mmm/yyyy"/>
  </numFmts>
  <fonts count="12" x14ac:knownFonts="1">
    <font>
      <sz val="10"/>
      <name val="Arial"/>
    </font>
    <font>
      <sz val="10"/>
      <name val="Arial"/>
      <family val="2"/>
    </font>
    <font>
      <b/>
      <sz val="16"/>
      <color indexed="18"/>
      <name val="Calibri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003399"/>
      <name val="Calibri"/>
      <family val="2"/>
      <scheme val="minor"/>
    </font>
    <font>
      <b/>
      <sz val="8"/>
      <color rgb="FF003399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6"/>
      <color rgb="FF003399"/>
      <name val="Calibri"/>
      <family val="2"/>
      <scheme val="minor"/>
    </font>
    <font>
      <b/>
      <sz val="20"/>
      <color rgb="FF00339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/>
      </patternFill>
    </fill>
    <fill>
      <gradientFill degree="90">
        <stop position="0">
          <color theme="3" tint="0.59999389629810485"/>
        </stop>
        <stop position="1">
          <color theme="0"/>
        </stop>
      </gradientFill>
    </fill>
    <fill>
      <gradientFill degree="90">
        <stop position="0">
          <color theme="3" tint="0.40000610370189521"/>
        </stop>
        <stop position="1">
          <color theme="0"/>
        </stop>
      </gradientFill>
    </fill>
    <fill>
      <gradientFill>
        <stop position="0">
          <color theme="3" tint="0.40000610370189521"/>
        </stop>
        <stop position="1">
          <color theme="0"/>
        </stop>
      </gradientFill>
    </fill>
    <fill>
      <gradientFill>
        <stop position="0">
          <color theme="3" tint="0.59999389629810485"/>
        </stop>
        <stop position="1">
          <color theme="0"/>
        </stop>
      </gradient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</cellStyleXfs>
  <cellXfs count="51">
    <xf numFmtId="0" fontId="0" fillId="0" borderId="0" xfId="0"/>
    <xf numFmtId="0" fontId="0" fillId="0" borderId="0" xfId="0" applyFill="1"/>
    <xf numFmtId="0" fontId="4" fillId="0" borderId="0" xfId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1" applyFont="1" applyFill="1" applyBorder="1" applyAlignment="1">
      <alignment wrapText="1"/>
    </xf>
    <xf numFmtId="0" fontId="5" fillId="0" borderId="0" xfId="0" applyFont="1" applyAlignment="1">
      <alignment horizontal="center"/>
    </xf>
    <xf numFmtId="3" fontId="4" fillId="0" borderId="0" xfId="0" applyNumberFormat="1" applyFont="1" applyFill="1" applyBorder="1"/>
    <xf numFmtId="0" fontId="4" fillId="0" borderId="0" xfId="1" applyFont="1" applyFill="1" applyBorder="1" applyAlignment="1"/>
    <xf numFmtId="0" fontId="5" fillId="0" borderId="0" xfId="0" applyFont="1"/>
    <xf numFmtId="9" fontId="5" fillId="0" borderId="0" xfId="0" applyNumberFormat="1" applyFont="1"/>
    <xf numFmtId="3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/>
    <xf numFmtId="164" fontId="5" fillId="0" borderId="0" xfId="0" applyNumberFormat="1" applyFont="1" applyAlignment="1">
      <alignment horizontal="left"/>
    </xf>
    <xf numFmtId="0" fontId="1" fillId="0" borderId="0" xfId="0" applyFont="1"/>
    <xf numFmtId="3" fontId="4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4" borderId="1" xfId="2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/>
    </xf>
    <xf numFmtId="0" fontId="8" fillId="6" borderId="1" xfId="2" applyFont="1" applyFill="1" applyBorder="1" applyAlignment="1">
      <alignment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2" xfId="2" applyFont="1" applyFill="1" applyBorder="1" applyAlignment="1">
      <alignment vertical="center" wrapText="1"/>
    </xf>
    <xf numFmtId="0" fontId="8" fillId="7" borderId="1" xfId="2" applyFont="1" applyFill="1" applyBorder="1" applyAlignment="1">
      <alignment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right" vertical="center" wrapText="1"/>
    </xf>
    <xf numFmtId="0" fontId="9" fillId="5" borderId="1" xfId="2" applyFont="1" applyFill="1" applyBorder="1" applyAlignment="1">
      <alignment vertical="center" wrapText="1"/>
    </xf>
    <xf numFmtId="0" fontId="9" fillId="5" borderId="1" xfId="2" applyFont="1" applyFill="1" applyBorder="1" applyAlignment="1">
      <alignment horizontal="center" vertical="center"/>
    </xf>
    <xf numFmtId="3" fontId="0" fillId="0" borderId="0" xfId="0" applyNumberFormat="1"/>
    <xf numFmtId="0" fontId="10" fillId="5" borderId="15" xfId="2" applyFont="1" applyFill="1" applyBorder="1" applyAlignment="1">
      <alignment horizontal="center" vertical="center" wrapText="1"/>
    </xf>
    <xf numFmtId="0" fontId="10" fillId="5" borderId="16" xfId="2" applyFont="1" applyFill="1" applyBorder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18" xfId="2" applyFont="1" applyFill="1" applyBorder="1" applyAlignment="1">
      <alignment horizontal="center" vertical="center" wrapText="1"/>
    </xf>
    <xf numFmtId="0" fontId="10" fillId="5" borderId="19" xfId="2" applyFont="1" applyFill="1" applyBorder="1" applyAlignment="1">
      <alignment horizontal="center" vertical="center" wrapText="1"/>
    </xf>
    <xf numFmtId="0" fontId="10" fillId="5" borderId="20" xfId="2" applyFont="1" applyFill="1" applyBorder="1" applyAlignment="1">
      <alignment horizontal="center" vertical="center" wrapText="1"/>
    </xf>
    <xf numFmtId="0" fontId="10" fillId="5" borderId="3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center" vertical="center" wrapText="1"/>
    </xf>
    <xf numFmtId="0" fontId="10" fillId="5" borderId="5" xfId="2" applyFont="1" applyFill="1" applyBorder="1" applyAlignment="1">
      <alignment horizontal="center" vertical="center" wrapText="1"/>
    </xf>
    <xf numFmtId="0" fontId="10" fillId="5" borderId="6" xfId="2" applyFont="1" applyFill="1" applyBorder="1" applyAlignment="1">
      <alignment horizontal="center" vertical="center" wrapText="1"/>
    </xf>
    <xf numFmtId="0" fontId="10" fillId="5" borderId="7" xfId="2" applyFont="1" applyFill="1" applyBorder="1" applyAlignment="1">
      <alignment horizontal="center" vertical="center" wrapText="1"/>
    </xf>
    <xf numFmtId="0" fontId="10" fillId="5" borderId="8" xfId="2" applyFont="1" applyFill="1" applyBorder="1" applyAlignment="1">
      <alignment horizontal="center" vertical="center" wrapText="1"/>
    </xf>
    <xf numFmtId="0" fontId="11" fillId="6" borderId="9" xfId="2" applyFont="1" applyFill="1" applyBorder="1" applyAlignment="1">
      <alignment horizontal="center" vertical="center"/>
    </xf>
    <xf numFmtId="0" fontId="11" fillId="6" borderId="10" xfId="2" applyFont="1" applyFill="1" applyBorder="1" applyAlignment="1">
      <alignment horizontal="center" vertical="center"/>
    </xf>
    <xf numFmtId="0" fontId="11" fillId="6" borderId="11" xfId="2" applyFont="1" applyFill="1" applyBorder="1" applyAlignment="1">
      <alignment horizontal="center" vertical="center"/>
    </xf>
    <xf numFmtId="0" fontId="11" fillId="6" borderId="12" xfId="2" applyFont="1" applyFill="1" applyBorder="1" applyAlignment="1">
      <alignment horizontal="center" vertical="center"/>
    </xf>
    <xf numFmtId="0" fontId="11" fillId="6" borderId="13" xfId="2" applyFont="1" applyFill="1" applyBorder="1" applyAlignment="1">
      <alignment horizontal="center" vertical="center"/>
    </xf>
    <xf numFmtId="0" fontId="11" fillId="6" borderId="14" xfId="2" applyFont="1" applyFill="1" applyBorder="1" applyAlignment="1">
      <alignment horizontal="center" vertical="center"/>
    </xf>
  </cellXfs>
  <cellStyles count="3">
    <cellStyle name="60% - Énfasis1" xfId="1" builtinId="32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123825</xdr:rowOff>
    </xdr:to>
    <xdr:pic>
      <xdr:nvPicPr>
        <xdr:cNvPr id="2168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906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19050</xdr:rowOff>
    </xdr:from>
    <xdr:to>
      <xdr:col>2</xdr:col>
      <xdr:colOff>0</xdr:colOff>
      <xdr:row>39</xdr:row>
      <xdr:rowOff>142875</xdr:rowOff>
    </xdr:to>
    <xdr:pic>
      <xdr:nvPicPr>
        <xdr:cNvPr id="216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362825"/>
          <a:ext cx="15906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abSelected="1" workbookViewId="0">
      <selection activeCell="E8" sqref="E8"/>
    </sheetView>
  </sheetViews>
  <sheetFormatPr baseColWidth="10" defaultRowHeight="12.75" x14ac:dyDescent="0.2"/>
  <cols>
    <col min="1" max="1" width="8.28515625" customWidth="1"/>
    <col min="2" max="2" width="15.5703125" customWidth="1"/>
    <col min="3" max="3" width="9.140625" bestFit="1" customWidth="1"/>
    <col min="4" max="18" width="8.28515625" customWidth="1"/>
  </cols>
  <sheetData>
    <row r="1" spans="1:21" ht="39.950000000000003" customHeight="1" thickTop="1" x14ac:dyDescent="0.2">
      <c r="A1" s="33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  <c r="U1" s="16"/>
    </row>
    <row r="2" spans="1:21" ht="12.75" customHeight="1" thickBot="1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8"/>
    </row>
    <row r="3" spans="1:21" ht="13.5" thickTop="1" x14ac:dyDescent="0.2">
      <c r="A3" s="13"/>
      <c r="B3" s="13"/>
      <c r="C3" s="13"/>
      <c r="D3" s="13"/>
      <c r="E3" s="10"/>
      <c r="F3" s="10"/>
      <c r="G3" s="10" t="s">
        <v>20</v>
      </c>
      <c r="H3" s="12"/>
      <c r="I3" s="10"/>
      <c r="K3" s="12">
        <v>21050</v>
      </c>
      <c r="L3" s="10"/>
    </row>
    <row r="4" spans="1:21" x14ac:dyDescent="0.2">
      <c r="A4" s="7"/>
      <c r="B4" s="7"/>
      <c r="C4" s="13"/>
      <c r="D4" s="7"/>
      <c r="E4" s="10"/>
      <c r="F4" s="10"/>
      <c r="G4" s="10" t="s">
        <v>15</v>
      </c>
      <c r="H4" s="14"/>
      <c r="I4" s="14"/>
      <c r="K4" s="14" t="s">
        <v>21</v>
      </c>
      <c r="L4" s="14"/>
    </row>
    <row r="5" spans="1:21" x14ac:dyDescent="0.2">
      <c r="D5" s="19" t="s">
        <v>6</v>
      </c>
      <c r="E5" s="10"/>
      <c r="F5" s="10"/>
      <c r="G5" s="10" t="s">
        <v>16</v>
      </c>
      <c r="H5" s="15"/>
      <c r="I5" s="11"/>
      <c r="K5" s="15">
        <v>2.5000000000000001E-2</v>
      </c>
      <c r="L5" s="11" t="s">
        <v>22</v>
      </c>
    </row>
    <row r="6" spans="1:21" ht="25.5" x14ac:dyDescent="0.2">
      <c r="A6" s="20" t="s">
        <v>12</v>
      </c>
      <c r="B6" s="21" t="s">
        <v>19</v>
      </c>
      <c r="C6" s="22" t="s">
        <v>17</v>
      </c>
      <c r="D6" s="23">
        <v>1</v>
      </c>
      <c r="E6" s="23">
        <v>2</v>
      </c>
      <c r="F6" s="23">
        <v>3</v>
      </c>
      <c r="G6" s="23">
        <v>4</v>
      </c>
      <c r="H6" s="23">
        <v>5</v>
      </c>
      <c r="I6" s="23">
        <v>6</v>
      </c>
      <c r="J6" s="23">
        <v>7</v>
      </c>
      <c r="K6" s="23">
        <v>8</v>
      </c>
      <c r="L6" s="23">
        <v>9</v>
      </c>
      <c r="M6" s="23">
        <v>10</v>
      </c>
      <c r="N6" s="23">
        <v>11</v>
      </c>
      <c r="O6" s="23">
        <v>12</v>
      </c>
      <c r="P6" s="23">
        <v>13</v>
      </c>
      <c r="Q6" s="23">
        <v>14</v>
      </c>
      <c r="R6" s="23">
        <v>15</v>
      </c>
    </row>
    <row r="7" spans="1:21" s="1" customFormat="1" ht="5.0999999999999996" customHeight="1" x14ac:dyDescent="0.2">
      <c r="A7" s="6"/>
      <c r="B7" s="4"/>
      <c r="C7" s="4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x14ac:dyDescent="0.2">
      <c r="A8" s="48" t="s">
        <v>0</v>
      </c>
      <c r="B8" s="27" t="s">
        <v>8</v>
      </c>
      <c r="C8" s="28" t="s">
        <v>18</v>
      </c>
      <c r="D8" s="17">
        <v>1274296</v>
      </c>
      <c r="E8" s="17">
        <v>1239989</v>
      </c>
      <c r="F8" s="17">
        <v>1200778</v>
      </c>
      <c r="G8" s="17">
        <v>1166476</v>
      </c>
      <c r="H8" s="17">
        <v>1127260</v>
      </c>
      <c r="I8" s="17">
        <v>1092952</v>
      </c>
      <c r="J8" s="17">
        <v>1053746</v>
      </c>
      <c r="K8" s="17">
        <v>1019440</v>
      </c>
      <c r="L8" s="17">
        <v>980229</v>
      </c>
      <c r="M8" s="17">
        <v>945925</v>
      </c>
      <c r="N8" s="17">
        <v>911611</v>
      </c>
      <c r="O8" s="17">
        <v>872401</v>
      </c>
      <c r="P8" s="17">
        <v>838095</v>
      </c>
      <c r="Q8" s="17">
        <v>798886</v>
      </c>
      <c r="R8" s="17">
        <v>764579</v>
      </c>
    </row>
    <row r="9" spans="1:21" ht="22.5" x14ac:dyDescent="0.2">
      <c r="A9" s="49"/>
      <c r="B9" s="27" t="s">
        <v>9</v>
      </c>
      <c r="C9" s="28" t="s">
        <v>18</v>
      </c>
      <c r="D9" s="17">
        <f>D8</f>
        <v>1274296</v>
      </c>
      <c r="E9" s="17">
        <f t="shared" ref="E9:R9" si="0">E8</f>
        <v>1239989</v>
      </c>
      <c r="F9" s="17">
        <f t="shared" si="0"/>
        <v>1200778</v>
      </c>
      <c r="G9" s="17">
        <f t="shared" si="0"/>
        <v>1166476</v>
      </c>
      <c r="H9" s="17">
        <f t="shared" si="0"/>
        <v>1127260</v>
      </c>
      <c r="I9" s="17">
        <f t="shared" si="0"/>
        <v>1092952</v>
      </c>
      <c r="J9" s="17">
        <f t="shared" si="0"/>
        <v>1053746</v>
      </c>
      <c r="K9" s="17">
        <f t="shared" si="0"/>
        <v>1019440</v>
      </c>
      <c r="L9" s="17">
        <f t="shared" si="0"/>
        <v>980229</v>
      </c>
      <c r="M9" s="17">
        <f t="shared" si="0"/>
        <v>945925</v>
      </c>
      <c r="N9" s="17">
        <f t="shared" si="0"/>
        <v>911611</v>
      </c>
      <c r="O9" s="17">
        <f t="shared" si="0"/>
        <v>872401</v>
      </c>
      <c r="P9" s="17">
        <f t="shared" si="0"/>
        <v>838095</v>
      </c>
      <c r="Q9" s="17">
        <f t="shared" si="0"/>
        <v>798886</v>
      </c>
      <c r="R9" s="17">
        <f t="shared" si="0"/>
        <v>764579</v>
      </c>
    </row>
    <row r="10" spans="1:21" ht="22.5" x14ac:dyDescent="0.2">
      <c r="A10" s="49"/>
      <c r="B10" s="27" t="s">
        <v>10</v>
      </c>
      <c r="C10" s="28" t="s">
        <v>18</v>
      </c>
      <c r="D10" s="17">
        <v>19411</v>
      </c>
      <c r="E10" s="17">
        <f>$D10</f>
        <v>19411</v>
      </c>
      <c r="F10" s="17">
        <f t="shared" ref="F10:R10" si="1">$D10</f>
        <v>19411</v>
      </c>
      <c r="G10" s="17">
        <f t="shared" si="1"/>
        <v>19411</v>
      </c>
      <c r="H10" s="17">
        <f t="shared" si="1"/>
        <v>19411</v>
      </c>
      <c r="I10" s="17">
        <f t="shared" si="1"/>
        <v>19411</v>
      </c>
      <c r="J10" s="17">
        <f t="shared" si="1"/>
        <v>19411</v>
      </c>
      <c r="K10" s="17">
        <f t="shared" si="1"/>
        <v>19411</v>
      </c>
      <c r="L10" s="17">
        <f t="shared" si="1"/>
        <v>19411</v>
      </c>
      <c r="M10" s="17">
        <f t="shared" si="1"/>
        <v>19411</v>
      </c>
      <c r="N10" s="17">
        <f t="shared" si="1"/>
        <v>19411</v>
      </c>
      <c r="O10" s="17">
        <f t="shared" si="1"/>
        <v>19411</v>
      </c>
      <c r="P10" s="17">
        <f t="shared" si="1"/>
        <v>19411</v>
      </c>
      <c r="Q10" s="17">
        <f t="shared" si="1"/>
        <v>19411</v>
      </c>
      <c r="R10" s="17">
        <f t="shared" si="1"/>
        <v>19411</v>
      </c>
    </row>
    <row r="11" spans="1:21" ht="22.5" x14ac:dyDescent="0.2">
      <c r="A11" s="49"/>
      <c r="B11" s="27" t="s">
        <v>11</v>
      </c>
      <c r="C11" s="28" t="s">
        <v>18</v>
      </c>
      <c r="D11" s="18">
        <f>D8+D9+D10</f>
        <v>2568003</v>
      </c>
      <c r="E11" s="18">
        <f t="shared" ref="E11:R11" si="2">E8+E9+E10</f>
        <v>2499389</v>
      </c>
      <c r="F11" s="18">
        <f t="shared" si="2"/>
        <v>2420967</v>
      </c>
      <c r="G11" s="18">
        <f t="shared" si="2"/>
        <v>2352363</v>
      </c>
      <c r="H11" s="18">
        <f t="shared" si="2"/>
        <v>2273931</v>
      </c>
      <c r="I11" s="18">
        <f t="shared" si="2"/>
        <v>2205315</v>
      </c>
      <c r="J11" s="18">
        <f t="shared" si="2"/>
        <v>2126903</v>
      </c>
      <c r="K11" s="18">
        <f t="shared" si="2"/>
        <v>2058291</v>
      </c>
      <c r="L11" s="18">
        <f t="shared" si="2"/>
        <v>1979869</v>
      </c>
      <c r="M11" s="18">
        <f t="shared" si="2"/>
        <v>1911261</v>
      </c>
      <c r="N11" s="18">
        <f t="shared" si="2"/>
        <v>1842633</v>
      </c>
      <c r="O11" s="18">
        <f t="shared" si="2"/>
        <v>1764213</v>
      </c>
      <c r="P11" s="18">
        <f t="shared" si="2"/>
        <v>1695601</v>
      </c>
      <c r="Q11" s="18">
        <f t="shared" si="2"/>
        <v>1617183</v>
      </c>
      <c r="R11" s="18">
        <f t="shared" si="2"/>
        <v>1548569</v>
      </c>
    </row>
    <row r="12" spans="1:21" ht="8.1" customHeight="1" x14ac:dyDescent="0.2">
      <c r="A12" s="4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1" x14ac:dyDescent="0.2">
      <c r="A13" s="49"/>
      <c r="B13" s="27" t="s">
        <v>7</v>
      </c>
      <c r="C13" s="28" t="s">
        <v>18</v>
      </c>
      <c r="D13" s="17">
        <f>ROUND(D$8*2/190,0)</f>
        <v>13414</v>
      </c>
      <c r="E13" s="17">
        <f t="shared" ref="E13:R13" si="3">ROUND(E$8*2/190,0)</f>
        <v>13053</v>
      </c>
      <c r="F13" s="17">
        <f t="shared" si="3"/>
        <v>12640</v>
      </c>
      <c r="G13" s="17">
        <f t="shared" si="3"/>
        <v>12279</v>
      </c>
      <c r="H13" s="17">
        <f t="shared" si="3"/>
        <v>11866</v>
      </c>
      <c r="I13" s="17">
        <f t="shared" si="3"/>
        <v>11505</v>
      </c>
      <c r="J13" s="17">
        <f t="shared" si="3"/>
        <v>11092</v>
      </c>
      <c r="K13" s="17">
        <f t="shared" si="3"/>
        <v>10731</v>
      </c>
      <c r="L13" s="17">
        <f t="shared" si="3"/>
        <v>10318</v>
      </c>
      <c r="M13" s="17">
        <f t="shared" si="3"/>
        <v>9957</v>
      </c>
      <c r="N13" s="17">
        <f t="shared" si="3"/>
        <v>9596</v>
      </c>
      <c r="O13" s="17">
        <f t="shared" si="3"/>
        <v>9183</v>
      </c>
      <c r="P13" s="17">
        <f t="shared" si="3"/>
        <v>8822</v>
      </c>
      <c r="Q13" s="17">
        <f t="shared" si="3"/>
        <v>8409</v>
      </c>
      <c r="R13" s="17">
        <f t="shared" si="3"/>
        <v>8048</v>
      </c>
    </row>
    <row r="14" spans="1:21" x14ac:dyDescent="0.2">
      <c r="A14" s="49"/>
      <c r="B14" s="27" t="s">
        <v>13</v>
      </c>
      <c r="C14" s="28" t="s">
        <v>18</v>
      </c>
      <c r="D14" s="17">
        <f>ROUND(D$8*2/190*1.25,0)</f>
        <v>16767</v>
      </c>
      <c r="E14" s="17">
        <f t="shared" ref="E14:R14" si="4">ROUND(E$8*2/190*1.25,0)</f>
        <v>16316</v>
      </c>
      <c r="F14" s="17">
        <f t="shared" si="4"/>
        <v>15800</v>
      </c>
      <c r="G14" s="17">
        <f t="shared" si="4"/>
        <v>15348</v>
      </c>
      <c r="H14" s="17">
        <f t="shared" si="4"/>
        <v>14832</v>
      </c>
      <c r="I14" s="17">
        <f t="shared" si="4"/>
        <v>14381</v>
      </c>
      <c r="J14" s="17">
        <f t="shared" si="4"/>
        <v>13865</v>
      </c>
      <c r="K14" s="17">
        <f t="shared" si="4"/>
        <v>13414</v>
      </c>
      <c r="L14" s="17">
        <f t="shared" si="4"/>
        <v>12898</v>
      </c>
      <c r="M14" s="17">
        <f t="shared" si="4"/>
        <v>12446</v>
      </c>
      <c r="N14" s="17">
        <f t="shared" si="4"/>
        <v>11995</v>
      </c>
      <c r="O14" s="17">
        <f t="shared" si="4"/>
        <v>11479</v>
      </c>
      <c r="P14" s="17">
        <f t="shared" si="4"/>
        <v>11028</v>
      </c>
      <c r="Q14" s="17">
        <f t="shared" si="4"/>
        <v>10512</v>
      </c>
      <c r="R14" s="17">
        <f t="shared" si="4"/>
        <v>10060</v>
      </c>
    </row>
    <row r="15" spans="1:21" x14ac:dyDescent="0.2">
      <c r="A15" s="50"/>
      <c r="B15" s="27" t="s">
        <v>14</v>
      </c>
      <c r="C15" s="28" t="s">
        <v>18</v>
      </c>
      <c r="D15" s="17">
        <f>ROUND(D$8*2/190*1.5,0)</f>
        <v>20120</v>
      </c>
      <c r="E15" s="17">
        <f t="shared" ref="E15:R15" si="5">ROUND(E$8*2/190*1.5,0)</f>
        <v>19579</v>
      </c>
      <c r="F15" s="17">
        <f t="shared" si="5"/>
        <v>18960</v>
      </c>
      <c r="G15" s="17">
        <f t="shared" si="5"/>
        <v>18418</v>
      </c>
      <c r="H15" s="17">
        <f t="shared" si="5"/>
        <v>17799</v>
      </c>
      <c r="I15" s="17">
        <f t="shared" si="5"/>
        <v>17257</v>
      </c>
      <c r="J15" s="17">
        <f t="shared" si="5"/>
        <v>16638</v>
      </c>
      <c r="K15" s="17">
        <f t="shared" si="5"/>
        <v>16096</v>
      </c>
      <c r="L15" s="17">
        <f t="shared" si="5"/>
        <v>15477</v>
      </c>
      <c r="M15" s="17">
        <f t="shared" si="5"/>
        <v>14936</v>
      </c>
      <c r="N15" s="17">
        <f t="shared" si="5"/>
        <v>14394</v>
      </c>
      <c r="O15" s="17">
        <f t="shared" si="5"/>
        <v>13775</v>
      </c>
      <c r="P15" s="17">
        <f t="shared" si="5"/>
        <v>13233</v>
      </c>
      <c r="Q15" s="17">
        <f t="shared" si="5"/>
        <v>12614</v>
      </c>
      <c r="R15" s="17">
        <f t="shared" si="5"/>
        <v>12072</v>
      </c>
    </row>
    <row r="16" spans="1:21" ht="8.1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">
      <c r="A17" s="45" t="s">
        <v>1</v>
      </c>
      <c r="B17" s="24" t="s">
        <v>8</v>
      </c>
      <c r="C17" s="25" t="s">
        <v>18</v>
      </c>
      <c r="D17" s="17">
        <v>968146</v>
      </c>
      <c r="E17" s="17">
        <v>938354</v>
      </c>
      <c r="F17" s="17">
        <v>904841</v>
      </c>
      <c r="G17" s="17">
        <v>875055</v>
      </c>
      <c r="H17" s="17">
        <v>845264</v>
      </c>
      <c r="I17" s="17">
        <v>811757</v>
      </c>
      <c r="J17" s="17">
        <v>781959</v>
      </c>
      <c r="K17" s="17">
        <v>748451</v>
      </c>
      <c r="L17" s="17">
        <v>718663</v>
      </c>
      <c r="M17" s="17">
        <v>688871</v>
      </c>
      <c r="N17" s="17">
        <v>655355</v>
      </c>
      <c r="O17" s="17">
        <v>625570</v>
      </c>
      <c r="P17" s="17">
        <v>595779</v>
      </c>
      <c r="Q17" s="17">
        <v>562267</v>
      </c>
      <c r="R17" s="17">
        <v>532480</v>
      </c>
    </row>
    <row r="18" spans="1:18" ht="22.5" x14ac:dyDescent="0.2">
      <c r="A18" s="46"/>
      <c r="B18" s="24" t="s">
        <v>9</v>
      </c>
      <c r="C18" s="25" t="s">
        <v>18</v>
      </c>
      <c r="D18" s="17">
        <f t="shared" ref="D18:R18" si="6">D17</f>
        <v>968146</v>
      </c>
      <c r="E18" s="17">
        <f t="shared" si="6"/>
        <v>938354</v>
      </c>
      <c r="F18" s="17">
        <f t="shared" si="6"/>
        <v>904841</v>
      </c>
      <c r="G18" s="17">
        <f t="shared" si="6"/>
        <v>875055</v>
      </c>
      <c r="H18" s="17">
        <f t="shared" si="6"/>
        <v>845264</v>
      </c>
      <c r="I18" s="17">
        <f t="shared" si="6"/>
        <v>811757</v>
      </c>
      <c r="J18" s="17">
        <f t="shared" si="6"/>
        <v>781959</v>
      </c>
      <c r="K18" s="17">
        <f t="shared" si="6"/>
        <v>748451</v>
      </c>
      <c r="L18" s="17">
        <f t="shared" si="6"/>
        <v>718663</v>
      </c>
      <c r="M18" s="17">
        <f t="shared" si="6"/>
        <v>688871</v>
      </c>
      <c r="N18" s="17">
        <f t="shared" si="6"/>
        <v>655355</v>
      </c>
      <c r="O18" s="17">
        <f t="shared" si="6"/>
        <v>625570</v>
      </c>
      <c r="P18" s="17">
        <f t="shared" si="6"/>
        <v>595779</v>
      </c>
      <c r="Q18" s="17">
        <f t="shared" si="6"/>
        <v>562267</v>
      </c>
      <c r="R18" s="17">
        <f t="shared" si="6"/>
        <v>532480</v>
      </c>
    </row>
    <row r="19" spans="1:18" ht="22.5" x14ac:dyDescent="0.2">
      <c r="A19" s="46"/>
      <c r="B19" s="24" t="s">
        <v>10</v>
      </c>
      <c r="C19" s="25" t="s">
        <v>18</v>
      </c>
      <c r="D19" s="17">
        <f>D$10</f>
        <v>19411</v>
      </c>
      <c r="E19" s="17">
        <f>$D19</f>
        <v>19411</v>
      </c>
      <c r="F19" s="17">
        <f t="shared" ref="F19:R19" si="7">$D19</f>
        <v>19411</v>
      </c>
      <c r="G19" s="17">
        <f t="shared" si="7"/>
        <v>19411</v>
      </c>
      <c r="H19" s="17">
        <f t="shared" si="7"/>
        <v>19411</v>
      </c>
      <c r="I19" s="17">
        <f t="shared" si="7"/>
        <v>19411</v>
      </c>
      <c r="J19" s="17">
        <f t="shared" si="7"/>
        <v>19411</v>
      </c>
      <c r="K19" s="17">
        <f t="shared" si="7"/>
        <v>19411</v>
      </c>
      <c r="L19" s="17">
        <f t="shared" si="7"/>
        <v>19411</v>
      </c>
      <c r="M19" s="17">
        <f t="shared" si="7"/>
        <v>19411</v>
      </c>
      <c r="N19" s="17">
        <f t="shared" si="7"/>
        <v>19411</v>
      </c>
      <c r="O19" s="17">
        <f t="shared" si="7"/>
        <v>19411</v>
      </c>
      <c r="P19" s="17">
        <f t="shared" si="7"/>
        <v>19411</v>
      </c>
      <c r="Q19" s="17">
        <f t="shared" si="7"/>
        <v>19411</v>
      </c>
      <c r="R19" s="17">
        <f t="shared" si="7"/>
        <v>19411</v>
      </c>
    </row>
    <row r="20" spans="1:18" ht="22.5" x14ac:dyDescent="0.2">
      <c r="A20" s="46"/>
      <c r="B20" s="24" t="s">
        <v>11</v>
      </c>
      <c r="C20" s="25" t="s">
        <v>18</v>
      </c>
      <c r="D20" s="18">
        <f t="shared" ref="D20:R20" si="8">D17+D18+D19</f>
        <v>1955703</v>
      </c>
      <c r="E20" s="18">
        <f t="shared" si="8"/>
        <v>1896119</v>
      </c>
      <c r="F20" s="18">
        <f t="shared" si="8"/>
        <v>1829093</v>
      </c>
      <c r="G20" s="18">
        <f t="shared" si="8"/>
        <v>1769521</v>
      </c>
      <c r="H20" s="18">
        <f t="shared" si="8"/>
        <v>1709939</v>
      </c>
      <c r="I20" s="18">
        <f t="shared" si="8"/>
        <v>1642925</v>
      </c>
      <c r="J20" s="18">
        <f t="shared" si="8"/>
        <v>1583329</v>
      </c>
      <c r="K20" s="18">
        <f t="shared" si="8"/>
        <v>1516313</v>
      </c>
      <c r="L20" s="18">
        <f t="shared" si="8"/>
        <v>1456737</v>
      </c>
      <c r="M20" s="18">
        <f t="shared" si="8"/>
        <v>1397153</v>
      </c>
      <c r="N20" s="18">
        <f t="shared" si="8"/>
        <v>1330121</v>
      </c>
      <c r="O20" s="18">
        <f t="shared" si="8"/>
        <v>1270551</v>
      </c>
      <c r="P20" s="18">
        <f t="shared" si="8"/>
        <v>1210969</v>
      </c>
      <c r="Q20" s="18">
        <f t="shared" si="8"/>
        <v>1143945</v>
      </c>
      <c r="R20" s="18">
        <f t="shared" si="8"/>
        <v>1084371</v>
      </c>
    </row>
    <row r="21" spans="1:18" ht="8.1" customHeight="1" x14ac:dyDescent="0.2">
      <c r="A21" s="4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">
      <c r="A22" s="46"/>
      <c r="B22" s="24" t="s">
        <v>7</v>
      </c>
      <c r="C22" s="25" t="s">
        <v>18</v>
      </c>
      <c r="D22" s="17">
        <f>ROUND(D$17*2/190,0)</f>
        <v>10191</v>
      </c>
      <c r="E22" s="17">
        <f t="shared" ref="E22:R22" si="9">ROUND(E$17*2/190,0)</f>
        <v>9877</v>
      </c>
      <c r="F22" s="17">
        <f t="shared" si="9"/>
        <v>9525</v>
      </c>
      <c r="G22" s="17">
        <f t="shared" si="9"/>
        <v>9211</v>
      </c>
      <c r="H22" s="17">
        <f t="shared" si="9"/>
        <v>8898</v>
      </c>
      <c r="I22" s="17">
        <f t="shared" si="9"/>
        <v>8545</v>
      </c>
      <c r="J22" s="17">
        <f t="shared" si="9"/>
        <v>8231</v>
      </c>
      <c r="K22" s="17">
        <f t="shared" si="9"/>
        <v>7878</v>
      </c>
      <c r="L22" s="17">
        <f t="shared" si="9"/>
        <v>7565</v>
      </c>
      <c r="M22" s="17">
        <f t="shared" si="9"/>
        <v>7251</v>
      </c>
      <c r="N22" s="17">
        <f t="shared" si="9"/>
        <v>6898</v>
      </c>
      <c r="O22" s="17">
        <f t="shared" si="9"/>
        <v>6585</v>
      </c>
      <c r="P22" s="17">
        <f t="shared" si="9"/>
        <v>6271</v>
      </c>
      <c r="Q22" s="17">
        <f t="shared" si="9"/>
        <v>5919</v>
      </c>
      <c r="R22" s="17">
        <f t="shared" si="9"/>
        <v>5605</v>
      </c>
    </row>
    <row r="23" spans="1:18" x14ac:dyDescent="0.2">
      <c r="A23" s="46"/>
      <c r="B23" s="24" t="s">
        <v>13</v>
      </c>
      <c r="C23" s="25" t="s">
        <v>18</v>
      </c>
      <c r="D23" s="17">
        <f>ROUND(D$17*2/190*1.25,0)</f>
        <v>12739</v>
      </c>
      <c r="E23" s="17">
        <f t="shared" ref="E23:R23" si="10">ROUND(E$17*2/190*1.25,0)</f>
        <v>12347</v>
      </c>
      <c r="F23" s="17">
        <f t="shared" si="10"/>
        <v>11906</v>
      </c>
      <c r="G23" s="17">
        <f t="shared" si="10"/>
        <v>11514</v>
      </c>
      <c r="H23" s="17">
        <f t="shared" si="10"/>
        <v>11122</v>
      </c>
      <c r="I23" s="17">
        <f t="shared" si="10"/>
        <v>10681</v>
      </c>
      <c r="J23" s="17">
        <f t="shared" si="10"/>
        <v>10289</v>
      </c>
      <c r="K23" s="17">
        <f t="shared" si="10"/>
        <v>9848</v>
      </c>
      <c r="L23" s="17">
        <f t="shared" si="10"/>
        <v>9456</v>
      </c>
      <c r="M23" s="17">
        <f t="shared" si="10"/>
        <v>9064</v>
      </c>
      <c r="N23" s="17">
        <f t="shared" si="10"/>
        <v>8623</v>
      </c>
      <c r="O23" s="17">
        <f t="shared" si="10"/>
        <v>8231</v>
      </c>
      <c r="P23" s="17">
        <f t="shared" si="10"/>
        <v>7839</v>
      </c>
      <c r="Q23" s="17">
        <f t="shared" si="10"/>
        <v>7398</v>
      </c>
      <c r="R23" s="17">
        <f t="shared" si="10"/>
        <v>7006</v>
      </c>
    </row>
    <row r="24" spans="1:18" x14ac:dyDescent="0.2">
      <c r="A24" s="47"/>
      <c r="B24" s="24" t="s">
        <v>14</v>
      </c>
      <c r="C24" s="25" t="s">
        <v>18</v>
      </c>
      <c r="D24" s="17">
        <f>ROUND(D$17*2/190*1.5,0)</f>
        <v>15287</v>
      </c>
      <c r="E24" s="17">
        <f t="shared" ref="E24:R24" si="11">ROUND(E$17*2/190*1.5,0)</f>
        <v>14816</v>
      </c>
      <c r="F24" s="17">
        <f t="shared" si="11"/>
        <v>14287</v>
      </c>
      <c r="G24" s="17">
        <f t="shared" si="11"/>
        <v>13817</v>
      </c>
      <c r="H24" s="17">
        <f t="shared" si="11"/>
        <v>13346</v>
      </c>
      <c r="I24" s="17">
        <f t="shared" si="11"/>
        <v>12817</v>
      </c>
      <c r="J24" s="17">
        <f t="shared" si="11"/>
        <v>12347</v>
      </c>
      <c r="K24" s="17">
        <f t="shared" si="11"/>
        <v>11818</v>
      </c>
      <c r="L24" s="17">
        <f t="shared" si="11"/>
        <v>11347</v>
      </c>
      <c r="M24" s="17">
        <f t="shared" si="11"/>
        <v>10877</v>
      </c>
      <c r="N24" s="17">
        <f t="shared" si="11"/>
        <v>10348</v>
      </c>
      <c r="O24" s="17">
        <f t="shared" si="11"/>
        <v>9877</v>
      </c>
      <c r="P24" s="17">
        <f t="shared" si="11"/>
        <v>9407</v>
      </c>
      <c r="Q24" s="17">
        <f t="shared" si="11"/>
        <v>8878</v>
      </c>
      <c r="R24" s="17">
        <f t="shared" si="11"/>
        <v>8408</v>
      </c>
    </row>
    <row r="25" spans="1:18" ht="8.1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">
      <c r="A26" s="45" t="s">
        <v>5</v>
      </c>
      <c r="B26" s="24" t="s">
        <v>8</v>
      </c>
      <c r="C26" s="25" t="s">
        <v>18</v>
      </c>
      <c r="D26" s="17">
        <v>501100</v>
      </c>
      <c r="E26" s="17">
        <v>485684</v>
      </c>
      <c r="F26" s="17">
        <v>468336</v>
      </c>
      <c r="G26" s="17">
        <v>452919</v>
      </c>
      <c r="H26" s="17">
        <v>437499</v>
      </c>
      <c r="I26" s="17">
        <v>420153</v>
      </c>
      <c r="J26" s="17">
        <v>404736</v>
      </c>
      <c r="K26" s="17">
        <v>387391</v>
      </c>
      <c r="L26" s="17">
        <v>371969</v>
      </c>
      <c r="M26" s="17">
        <v>356552</v>
      </c>
      <c r="N26" s="17">
        <v>339203</v>
      </c>
      <c r="O26" s="17">
        <v>323788</v>
      </c>
      <c r="P26" s="17">
        <v>308369</v>
      </c>
      <c r="Q26" s="17">
        <v>291024</v>
      </c>
      <c r="R26" s="17">
        <v>275604</v>
      </c>
    </row>
    <row r="27" spans="1:18" ht="22.5" x14ac:dyDescent="0.2">
      <c r="A27" s="46"/>
      <c r="B27" s="24" t="s">
        <v>9</v>
      </c>
      <c r="C27" s="25" t="s">
        <v>18</v>
      </c>
      <c r="D27" s="17">
        <f t="shared" ref="D27:L27" si="12">D26</f>
        <v>501100</v>
      </c>
      <c r="E27" s="17">
        <f t="shared" si="12"/>
        <v>485684</v>
      </c>
      <c r="F27" s="17">
        <f t="shared" si="12"/>
        <v>468336</v>
      </c>
      <c r="G27" s="17">
        <f t="shared" si="12"/>
        <v>452919</v>
      </c>
      <c r="H27" s="17">
        <f t="shared" si="12"/>
        <v>437499</v>
      </c>
      <c r="I27" s="17">
        <f t="shared" si="12"/>
        <v>420153</v>
      </c>
      <c r="J27" s="17">
        <f t="shared" si="12"/>
        <v>404736</v>
      </c>
      <c r="K27" s="17">
        <f t="shared" si="12"/>
        <v>387391</v>
      </c>
      <c r="L27" s="17">
        <f t="shared" si="12"/>
        <v>371969</v>
      </c>
      <c r="M27" s="17">
        <f t="shared" ref="M27:R27" si="13">M26</f>
        <v>356552</v>
      </c>
      <c r="N27" s="17">
        <f t="shared" si="13"/>
        <v>339203</v>
      </c>
      <c r="O27" s="17">
        <f t="shared" si="13"/>
        <v>323788</v>
      </c>
      <c r="P27" s="17">
        <f t="shared" si="13"/>
        <v>308369</v>
      </c>
      <c r="Q27" s="17">
        <f t="shared" si="13"/>
        <v>291024</v>
      </c>
      <c r="R27" s="17">
        <f t="shared" si="13"/>
        <v>275604</v>
      </c>
    </row>
    <row r="28" spans="1:18" ht="22.5" x14ac:dyDescent="0.2">
      <c r="A28" s="46"/>
      <c r="B28" s="24" t="s">
        <v>10</v>
      </c>
      <c r="C28" s="25" t="s">
        <v>18</v>
      </c>
      <c r="D28" s="17">
        <f>D$10</f>
        <v>19411</v>
      </c>
      <c r="E28" s="17">
        <f>$D28</f>
        <v>19411</v>
      </c>
      <c r="F28" s="17">
        <f t="shared" ref="F28:R28" si="14">$D28</f>
        <v>19411</v>
      </c>
      <c r="G28" s="17">
        <f t="shared" si="14"/>
        <v>19411</v>
      </c>
      <c r="H28" s="17">
        <f t="shared" si="14"/>
        <v>19411</v>
      </c>
      <c r="I28" s="17">
        <f t="shared" si="14"/>
        <v>19411</v>
      </c>
      <c r="J28" s="17">
        <f t="shared" si="14"/>
        <v>19411</v>
      </c>
      <c r="K28" s="17">
        <f t="shared" si="14"/>
        <v>19411</v>
      </c>
      <c r="L28" s="17">
        <f t="shared" si="14"/>
        <v>19411</v>
      </c>
      <c r="M28" s="17">
        <f t="shared" si="14"/>
        <v>19411</v>
      </c>
      <c r="N28" s="17">
        <f t="shared" si="14"/>
        <v>19411</v>
      </c>
      <c r="O28" s="17">
        <f t="shared" si="14"/>
        <v>19411</v>
      </c>
      <c r="P28" s="17">
        <f t="shared" si="14"/>
        <v>19411</v>
      </c>
      <c r="Q28" s="17">
        <f t="shared" si="14"/>
        <v>19411</v>
      </c>
      <c r="R28" s="17">
        <f t="shared" si="14"/>
        <v>19411</v>
      </c>
    </row>
    <row r="29" spans="1:18" ht="22.5" x14ac:dyDescent="0.2">
      <c r="A29" s="46"/>
      <c r="B29" s="24" t="s">
        <v>11</v>
      </c>
      <c r="C29" s="25" t="s">
        <v>18</v>
      </c>
      <c r="D29" s="18">
        <f t="shared" ref="D29:R29" si="15">D26+D27+D28</f>
        <v>1021611</v>
      </c>
      <c r="E29" s="18">
        <f t="shared" si="15"/>
        <v>990779</v>
      </c>
      <c r="F29" s="18">
        <f t="shared" si="15"/>
        <v>956083</v>
      </c>
      <c r="G29" s="18">
        <f t="shared" si="15"/>
        <v>925249</v>
      </c>
      <c r="H29" s="18">
        <f t="shared" si="15"/>
        <v>894409</v>
      </c>
      <c r="I29" s="18">
        <f t="shared" si="15"/>
        <v>859717</v>
      </c>
      <c r="J29" s="18">
        <f t="shared" si="15"/>
        <v>828883</v>
      </c>
      <c r="K29" s="18">
        <f t="shared" si="15"/>
        <v>794193</v>
      </c>
      <c r="L29" s="18">
        <f t="shared" si="15"/>
        <v>763349</v>
      </c>
      <c r="M29" s="18">
        <f t="shared" si="15"/>
        <v>732515</v>
      </c>
      <c r="N29" s="18">
        <f t="shared" si="15"/>
        <v>697817</v>
      </c>
      <c r="O29" s="18">
        <f t="shared" si="15"/>
        <v>666987</v>
      </c>
      <c r="P29" s="18">
        <f t="shared" si="15"/>
        <v>636149</v>
      </c>
      <c r="Q29" s="18">
        <f t="shared" si="15"/>
        <v>601459</v>
      </c>
      <c r="R29" s="18">
        <f t="shared" si="15"/>
        <v>570619</v>
      </c>
    </row>
    <row r="30" spans="1:18" ht="8.1" customHeight="1" x14ac:dyDescent="0.2">
      <c r="A30" s="4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">
      <c r="A31" s="46"/>
      <c r="B31" s="24" t="s">
        <v>7</v>
      </c>
      <c r="C31" s="25" t="s">
        <v>18</v>
      </c>
      <c r="D31" s="17">
        <f>ROUND(D$26*2/190,0)</f>
        <v>5275</v>
      </c>
      <c r="E31" s="17">
        <f t="shared" ref="E31:R31" si="16">ROUND(E$26*2/190,0)</f>
        <v>5112</v>
      </c>
      <c r="F31" s="17">
        <f t="shared" si="16"/>
        <v>4930</v>
      </c>
      <c r="G31" s="17">
        <f t="shared" si="16"/>
        <v>4768</v>
      </c>
      <c r="H31" s="17">
        <f t="shared" si="16"/>
        <v>4605</v>
      </c>
      <c r="I31" s="17">
        <f t="shared" si="16"/>
        <v>4423</v>
      </c>
      <c r="J31" s="17">
        <f t="shared" si="16"/>
        <v>4260</v>
      </c>
      <c r="K31" s="17">
        <f t="shared" si="16"/>
        <v>4078</v>
      </c>
      <c r="L31" s="17">
        <f t="shared" si="16"/>
        <v>3915</v>
      </c>
      <c r="M31" s="17">
        <f t="shared" si="16"/>
        <v>3753</v>
      </c>
      <c r="N31" s="17">
        <f t="shared" si="16"/>
        <v>3571</v>
      </c>
      <c r="O31" s="17">
        <f t="shared" si="16"/>
        <v>3408</v>
      </c>
      <c r="P31" s="17">
        <f t="shared" si="16"/>
        <v>3246</v>
      </c>
      <c r="Q31" s="17">
        <f t="shared" si="16"/>
        <v>3063</v>
      </c>
      <c r="R31" s="17">
        <f t="shared" si="16"/>
        <v>2901</v>
      </c>
    </row>
    <row r="32" spans="1:18" x14ac:dyDescent="0.2">
      <c r="A32" s="46"/>
      <c r="B32" s="24" t="s">
        <v>13</v>
      </c>
      <c r="C32" s="25" t="s">
        <v>18</v>
      </c>
      <c r="D32" s="17">
        <f>ROUND(D$26*2/190*1.25,0)</f>
        <v>6593</v>
      </c>
      <c r="E32" s="17">
        <f t="shared" ref="E32:R32" si="17">ROUND(E$26*2/190*1.25,0)</f>
        <v>6391</v>
      </c>
      <c r="F32" s="17">
        <f t="shared" si="17"/>
        <v>6162</v>
      </c>
      <c r="G32" s="17">
        <f t="shared" si="17"/>
        <v>5959</v>
      </c>
      <c r="H32" s="17">
        <f t="shared" si="17"/>
        <v>5757</v>
      </c>
      <c r="I32" s="17">
        <f t="shared" si="17"/>
        <v>5528</v>
      </c>
      <c r="J32" s="17">
        <f t="shared" si="17"/>
        <v>5325</v>
      </c>
      <c r="K32" s="17">
        <f t="shared" si="17"/>
        <v>5097</v>
      </c>
      <c r="L32" s="17">
        <f t="shared" si="17"/>
        <v>4894</v>
      </c>
      <c r="M32" s="17">
        <f t="shared" si="17"/>
        <v>4691</v>
      </c>
      <c r="N32" s="17">
        <f t="shared" si="17"/>
        <v>4463</v>
      </c>
      <c r="O32" s="17">
        <f t="shared" si="17"/>
        <v>4260</v>
      </c>
      <c r="P32" s="17">
        <f t="shared" si="17"/>
        <v>4057</v>
      </c>
      <c r="Q32" s="17">
        <f t="shared" si="17"/>
        <v>3829</v>
      </c>
      <c r="R32" s="17">
        <f t="shared" si="17"/>
        <v>3626</v>
      </c>
    </row>
    <row r="33" spans="1:18" x14ac:dyDescent="0.2">
      <c r="A33" s="47"/>
      <c r="B33" s="24" t="s">
        <v>14</v>
      </c>
      <c r="C33" s="25" t="s">
        <v>18</v>
      </c>
      <c r="D33" s="17">
        <f>ROUND(D$26*2/190*1.5,0)</f>
        <v>7912</v>
      </c>
      <c r="E33" s="17">
        <f t="shared" ref="E33:R33" si="18">ROUND(E$26*2/190*1.5,0)</f>
        <v>7669</v>
      </c>
      <c r="F33" s="17">
        <f t="shared" si="18"/>
        <v>7395</v>
      </c>
      <c r="G33" s="17">
        <f t="shared" si="18"/>
        <v>7151</v>
      </c>
      <c r="H33" s="17">
        <f t="shared" si="18"/>
        <v>6908</v>
      </c>
      <c r="I33" s="17">
        <f t="shared" si="18"/>
        <v>6634</v>
      </c>
      <c r="J33" s="17">
        <f t="shared" si="18"/>
        <v>6391</v>
      </c>
      <c r="K33" s="17">
        <f t="shared" si="18"/>
        <v>6117</v>
      </c>
      <c r="L33" s="17">
        <f t="shared" si="18"/>
        <v>5873</v>
      </c>
      <c r="M33" s="17">
        <f t="shared" si="18"/>
        <v>5630</v>
      </c>
      <c r="N33" s="17">
        <f t="shared" si="18"/>
        <v>5356</v>
      </c>
      <c r="O33" s="17">
        <f t="shared" si="18"/>
        <v>5112</v>
      </c>
      <c r="P33" s="17">
        <f t="shared" si="18"/>
        <v>4869</v>
      </c>
      <c r="Q33" s="17">
        <f t="shared" si="18"/>
        <v>4595</v>
      </c>
      <c r="R33" s="17">
        <f t="shared" si="18"/>
        <v>4352</v>
      </c>
    </row>
    <row r="34" spans="1:18" s="1" customFormat="1" x14ac:dyDescent="0.2">
      <c r="A34" s="9"/>
      <c r="B34" s="9"/>
      <c r="C34" s="9"/>
      <c r="D34" s="8"/>
      <c r="E34" s="8"/>
      <c r="F34" s="8"/>
      <c r="G34" s="9"/>
      <c r="H34" s="9"/>
      <c r="I34" s="8"/>
      <c r="J34" s="8"/>
      <c r="K34" s="8"/>
      <c r="L34" s="8"/>
      <c r="M34" s="8"/>
      <c r="N34" s="9"/>
      <c r="O34" s="8"/>
      <c r="P34" s="8"/>
      <c r="Q34" s="8"/>
      <c r="R34" s="8"/>
    </row>
    <row r="35" spans="1:18" s="1" customFormat="1" x14ac:dyDescent="0.2">
      <c r="A35" s="9"/>
      <c r="B35" s="9"/>
      <c r="C35" s="9"/>
      <c r="D35" s="8"/>
      <c r="E35" s="8"/>
      <c r="F35" s="8"/>
      <c r="G35" s="9"/>
      <c r="H35" s="9"/>
      <c r="I35" s="8"/>
      <c r="J35" s="8"/>
      <c r="K35" s="8"/>
      <c r="L35" s="8"/>
      <c r="M35" s="8"/>
      <c r="N35" s="9"/>
      <c r="O35" s="8"/>
      <c r="P35" s="8"/>
      <c r="Q35" s="8"/>
      <c r="R35" s="8"/>
    </row>
    <row r="36" spans="1:18" s="1" customFormat="1" x14ac:dyDescent="0.2">
      <c r="A36" s="9"/>
      <c r="B36" s="9"/>
      <c r="C36" s="9"/>
      <c r="D36" s="8"/>
      <c r="E36" s="8"/>
      <c r="F36" s="8"/>
      <c r="G36" s="9"/>
      <c r="H36" s="9"/>
      <c r="I36" s="8"/>
      <c r="J36" s="8"/>
      <c r="K36" s="8"/>
      <c r="L36" s="8"/>
      <c r="M36" s="8"/>
      <c r="N36" s="9"/>
      <c r="O36" s="8"/>
      <c r="P36" s="8"/>
      <c r="Q36" s="8"/>
      <c r="R36" s="8"/>
    </row>
    <row r="37" spans="1:18" s="1" customFormat="1" x14ac:dyDescent="0.2">
      <c r="A37" s="9"/>
      <c r="B37" s="9"/>
      <c r="C37" s="9"/>
      <c r="D37" s="8"/>
      <c r="E37" s="8"/>
      <c r="F37" s="8"/>
      <c r="G37" s="9"/>
      <c r="H37" s="9"/>
      <c r="I37" s="8"/>
      <c r="J37" s="8"/>
      <c r="K37" s="8"/>
      <c r="L37" s="8"/>
      <c r="M37" s="8"/>
      <c r="N37" s="9"/>
      <c r="O37" s="8"/>
      <c r="P37" s="8"/>
      <c r="Q37" s="8"/>
      <c r="R37" s="8"/>
    </row>
    <row r="38" spans="1:18" s="1" customFormat="1" x14ac:dyDescent="0.2">
      <c r="A38" s="9"/>
      <c r="B38" s="9"/>
      <c r="C38" s="9"/>
      <c r="D38" s="8"/>
      <c r="E38" s="8"/>
      <c r="F38" s="8"/>
      <c r="G38" s="9"/>
      <c r="H38" s="9"/>
      <c r="I38" s="8"/>
      <c r="J38" s="8"/>
      <c r="K38" s="8"/>
      <c r="L38" s="8"/>
      <c r="M38" s="8"/>
      <c r="N38" s="9"/>
      <c r="O38" s="8"/>
      <c r="P38" s="8"/>
      <c r="Q38" s="8"/>
      <c r="R38" s="8"/>
    </row>
    <row r="39" spans="1:18" s="1" customFormat="1" ht="39.950000000000003" customHeight="1" x14ac:dyDescent="0.2">
      <c r="A39" s="39" t="s">
        <v>28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1"/>
    </row>
    <row r="40" spans="1:18" s="1" customFormat="1" ht="12.75" customHeight="1" x14ac:dyDescent="0.2">
      <c r="A40" s="42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4"/>
    </row>
    <row r="41" spans="1:18" s="1" customFormat="1" x14ac:dyDescent="0.2">
      <c r="A41" s="13"/>
      <c r="B41" s="13"/>
      <c r="C41" s="13"/>
      <c r="D41" s="13"/>
      <c r="E41" s="10"/>
      <c r="F41" s="10"/>
      <c r="G41" s="10" t="s">
        <v>20</v>
      </c>
      <c r="H41" s="12"/>
      <c r="I41" s="10"/>
      <c r="J41"/>
      <c r="K41" s="12">
        <v>21050</v>
      </c>
      <c r="L41" s="10"/>
      <c r="M41"/>
      <c r="N41"/>
      <c r="O41"/>
      <c r="P41"/>
      <c r="Q41"/>
      <c r="R41"/>
    </row>
    <row r="42" spans="1:18" s="1" customFormat="1" x14ac:dyDescent="0.2">
      <c r="A42" s="13"/>
      <c r="B42" s="13"/>
      <c r="C42" s="13"/>
      <c r="D42" s="13"/>
      <c r="E42" s="10"/>
      <c r="F42" s="10"/>
      <c r="G42" s="10" t="s">
        <v>15</v>
      </c>
      <c r="H42" s="14"/>
      <c r="I42" s="14"/>
      <c r="J42"/>
      <c r="K42" s="14" t="s">
        <v>21</v>
      </c>
      <c r="L42" s="14"/>
      <c r="M42"/>
      <c r="N42"/>
      <c r="O42"/>
      <c r="P42"/>
      <c r="Q42"/>
      <c r="R42"/>
    </row>
    <row r="43" spans="1:18" s="1" customFormat="1" x14ac:dyDescent="0.2">
      <c r="A43"/>
      <c r="B43"/>
      <c r="C43"/>
      <c r="D43" s="29" t="s">
        <v>6</v>
      </c>
      <c r="E43" s="10"/>
      <c r="F43" s="10"/>
      <c r="G43" s="10" t="s">
        <v>16</v>
      </c>
      <c r="H43" s="15"/>
      <c r="I43" s="11"/>
      <c r="J43"/>
      <c r="K43" s="15">
        <v>2.5000000000000001E-2</v>
      </c>
      <c r="L43" s="11" t="s">
        <v>22</v>
      </c>
      <c r="M43"/>
      <c r="N43"/>
      <c r="O43"/>
      <c r="P43"/>
      <c r="Q43"/>
      <c r="R43"/>
    </row>
    <row r="44" spans="1:18" s="1" customFormat="1" ht="25.5" x14ac:dyDescent="0.2">
      <c r="A44" s="30" t="s">
        <v>12</v>
      </c>
      <c r="B44" s="29"/>
      <c r="C44" s="22" t="s">
        <v>17</v>
      </c>
      <c r="D44" s="31">
        <v>1</v>
      </c>
      <c r="E44" s="31">
        <v>2</v>
      </c>
      <c r="F44" s="31">
        <v>3</v>
      </c>
      <c r="G44" s="31">
        <v>4</v>
      </c>
      <c r="H44" s="31">
        <v>5</v>
      </c>
      <c r="I44" s="31">
        <v>6</v>
      </c>
      <c r="J44" s="31">
        <v>7</v>
      </c>
      <c r="K44" s="31">
        <v>8</v>
      </c>
      <c r="L44" s="31">
        <v>9</v>
      </c>
      <c r="M44" s="31">
        <v>10</v>
      </c>
      <c r="N44" s="31">
        <v>11</v>
      </c>
      <c r="O44" s="31">
        <v>12</v>
      </c>
      <c r="P44" s="31">
        <v>13</v>
      </c>
      <c r="Q44" s="31">
        <v>14</v>
      </c>
      <c r="R44" s="31">
        <v>15</v>
      </c>
    </row>
    <row r="45" spans="1:18" ht="5.0999999999999996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">
      <c r="A46" s="45" t="s">
        <v>2</v>
      </c>
      <c r="B46" s="26" t="s">
        <v>8</v>
      </c>
      <c r="C46" s="25" t="s">
        <v>18</v>
      </c>
      <c r="D46" s="17">
        <v>458389</v>
      </c>
      <c r="E46" s="17">
        <v>441889</v>
      </c>
      <c r="F46" s="17">
        <v>425383</v>
      </c>
      <c r="G46" s="17">
        <v>408885</v>
      </c>
      <c r="H46" s="17">
        <v>390547</v>
      </c>
      <c r="I46" s="17">
        <v>374044</v>
      </c>
      <c r="J46" s="17">
        <v>357539</v>
      </c>
      <c r="K46" s="17">
        <v>341041</v>
      </c>
      <c r="L46" s="17">
        <v>324538</v>
      </c>
      <c r="M46" s="17">
        <v>308036</v>
      </c>
      <c r="N46" s="17">
        <v>291533</v>
      </c>
      <c r="O46" s="17">
        <v>273199</v>
      </c>
      <c r="P46" s="17">
        <v>256699</v>
      </c>
      <c r="Q46" s="17">
        <v>240193</v>
      </c>
      <c r="R46" s="17">
        <v>223694</v>
      </c>
    </row>
    <row r="47" spans="1:18" ht="22.5" x14ac:dyDescent="0.2">
      <c r="A47" s="46"/>
      <c r="B47" s="26" t="s">
        <v>9</v>
      </c>
      <c r="C47" s="25" t="s">
        <v>18</v>
      </c>
      <c r="D47" s="17">
        <f t="shared" ref="D47:R47" si="19">D46</f>
        <v>458389</v>
      </c>
      <c r="E47" s="17">
        <f t="shared" si="19"/>
        <v>441889</v>
      </c>
      <c r="F47" s="17">
        <f t="shared" si="19"/>
        <v>425383</v>
      </c>
      <c r="G47" s="17">
        <f t="shared" si="19"/>
        <v>408885</v>
      </c>
      <c r="H47" s="17">
        <f t="shared" si="19"/>
        <v>390547</v>
      </c>
      <c r="I47" s="17">
        <f t="shared" si="19"/>
        <v>374044</v>
      </c>
      <c r="J47" s="17">
        <f t="shared" si="19"/>
        <v>357539</v>
      </c>
      <c r="K47" s="17">
        <f t="shared" si="19"/>
        <v>341041</v>
      </c>
      <c r="L47" s="17">
        <f t="shared" si="19"/>
        <v>324538</v>
      </c>
      <c r="M47" s="17">
        <f t="shared" si="19"/>
        <v>308036</v>
      </c>
      <c r="N47" s="17">
        <f t="shared" si="19"/>
        <v>291533</v>
      </c>
      <c r="O47" s="17">
        <f t="shared" si="19"/>
        <v>273199</v>
      </c>
      <c r="P47" s="17">
        <f t="shared" si="19"/>
        <v>256699</v>
      </c>
      <c r="Q47" s="17">
        <f t="shared" si="19"/>
        <v>240193</v>
      </c>
      <c r="R47" s="17">
        <f t="shared" si="19"/>
        <v>223694</v>
      </c>
    </row>
    <row r="48" spans="1:18" ht="22.5" x14ac:dyDescent="0.2">
      <c r="A48" s="46"/>
      <c r="B48" s="26" t="s">
        <v>10</v>
      </c>
      <c r="C48" s="25" t="s">
        <v>18</v>
      </c>
      <c r="D48" s="17">
        <f>D$10</f>
        <v>19411</v>
      </c>
      <c r="E48" s="17">
        <f>$D48</f>
        <v>19411</v>
      </c>
      <c r="F48" s="17">
        <f t="shared" ref="F48:R48" si="20">$D48</f>
        <v>19411</v>
      </c>
      <c r="G48" s="17">
        <f t="shared" si="20"/>
        <v>19411</v>
      </c>
      <c r="H48" s="17">
        <f t="shared" si="20"/>
        <v>19411</v>
      </c>
      <c r="I48" s="17">
        <f t="shared" si="20"/>
        <v>19411</v>
      </c>
      <c r="J48" s="17">
        <f t="shared" si="20"/>
        <v>19411</v>
      </c>
      <c r="K48" s="17">
        <f t="shared" si="20"/>
        <v>19411</v>
      </c>
      <c r="L48" s="17">
        <f t="shared" si="20"/>
        <v>19411</v>
      </c>
      <c r="M48" s="17">
        <f t="shared" si="20"/>
        <v>19411</v>
      </c>
      <c r="N48" s="17">
        <f t="shared" si="20"/>
        <v>19411</v>
      </c>
      <c r="O48" s="17">
        <f t="shared" si="20"/>
        <v>19411</v>
      </c>
      <c r="P48" s="17">
        <f t="shared" si="20"/>
        <v>19411</v>
      </c>
      <c r="Q48" s="17">
        <f t="shared" si="20"/>
        <v>19411</v>
      </c>
      <c r="R48" s="17">
        <f t="shared" si="20"/>
        <v>19411</v>
      </c>
    </row>
    <row r="49" spans="1:18" ht="22.5" x14ac:dyDescent="0.2">
      <c r="A49" s="46"/>
      <c r="B49" s="26" t="s">
        <v>11</v>
      </c>
      <c r="C49" s="25" t="s">
        <v>18</v>
      </c>
      <c r="D49" s="18">
        <f t="shared" ref="D49:R49" si="21">D46+D47+D48</f>
        <v>936189</v>
      </c>
      <c r="E49" s="18">
        <f t="shared" si="21"/>
        <v>903189</v>
      </c>
      <c r="F49" s="18">
        <f t="shared" si="21"/>
        <v>870177</v>
      </c>
      <c r="G49" s="18">
        <f t="shared" si="21"/>
        <v>837181</v>
      </c>
      <c r="H49" s="18">
        <f t="shared" si="21"/>
        <v>800505</v>
      </c>
      <c r="I49" s="18">
        <f t="shared" si="21"/>
        <v>767499</v>
      </c>
      <c r="J49" s="18">
        <f t="shared" si="21"/>
        <v>734489</v>
      </c>
      <c r="K49" s="18">
        <f t="shared" si="21"/>
        <v>701493</v>
      </c>
      <c r="L49" s="18">
        <f t="shared" si="21"/>
        <v>668487</v>
      </c>
      <c r="M49" s="18">
        <f t="shared" si="21"/>
        <v>635483</v>
      </c>
      <c r="N49" s="18">
        <f t="shared" si="21"/>
        <v>602477</v>
      </c>
      <c r="O49" s="18">
        <f t="shared" si="21"/>
        <v>565809</v>
      </c>
      <c r="P49" s="18">
        <f t="shared" si="21"/>
        <v>532809</v>
      </c>
      <c r="Q49" s="18">
        <f t="shared" si="21"/>
        <v>499797</v>
      </c>
      <c r="R49" s="18">
        <f t="shared" si="21"/>
        <v>466799</v>
      </c>
    </row>
    <row r="50" spans="1:18" ht="8.1" customHeight="1" x14ac:dyDescent="0.2">
      <c r="A50" s="4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">
      <c r="A51" s="46"/>
      <c r="B51" s="26" t="s">
        <v>7</v>
      </c>
      <c r="C51" s="25" t="s">
        <v>18</v>
      </c>
      <c r="D51" s="17">
        <f>ROUND(D$46*2/190,0)</f>
        <v>4825</v>
      </c>
      <c r="E51" s="17">
        <f t="shared" ref="E51:R51" si="22">ROUND(E$46*2/190,0)</f>
        <v>4651</v>
      </c>
      <c r="F51" s="17">
        <f t="shared" si="22"/>
        <v>4478</v>
      </c>
      <c r="G51" s="17">
        <f t="shared" si="22"/>
        <v>4304</v>
      </c>
      <c r="H51" s="17">
        <f t="shared" si="22"/>
        <v>4111</v>
      </c>
      <c r="I51" s="17">
        <f t="shared" si="22"/>
        <v>3937</v>
      </c>
      <c r="J51" s="17">
        <f t="shared" si="22"/>
        <v>3764</v>
      </c>
      <c r="K51" s="17">
        <f t="shared" si="22"/>
        <v>3590</v>
      </c>
      <c r="L51" s="17">
        <f t="shared" si="22"/>
        <v>3416</v>
      </c>
      <c r="M51" s="17">
        <f t="shared" si="22"/>
        <v>3242</v>
      </c>
      <c r="N51" s="17">
        <f t="shared" si="22"/>
        <v>3069</v>
      </c>
      <c r="O51" s="17">
        <f t="shared" si="22"/>
        <v>2876</v>
      </c>
      <c r="P51" s="17">
        <f t="shared" si="22"/>
        <v>2702</v>
      </c>
      <c r="Q51" s="17">
        <f t="shared" si="22"/>
        <v>2528</v>
      </c>
      <c r="R51" s="17">
        <f t="shared" si="22"/>
        <v>2355</v>
      </c>
    </row>
    <row r="52" spans="1:18" x14ac:dyDescent="0.2">
      <c r="A52" s="46"/>
      <c r="B52" s="26" t="s">
        <v>13</v>
      </c>
      <c r="C52" s="25" t="s">
        <v>18</v>
      </c>
      <c r="D52" s="17">
        <f>ROUND(D$46*2/190*1.25,0)</f>
        <v>6031</v>
      </c>
      <c r="E52" s="17">
        <f t="shared" ref="E52:R52" si="23">ROUND(E$46*2/190*1.25,0)</f>
        <v>5814</v>
      </c>
      <c r="F52" s="17">
        <f t="shared" si="23"/>
        <v>5597</v>
      </c>
      <c r="G52" s="17">
        <f t="shared" si="23"/>
        <v>5380</v>
      </c>
      <c r="H52" s="17">
        <f t="shared" si="23"/>
        <v>5139</v>
      </c>
      <c r="I52" s="17">
        <f t="shared" si="23"/>
        <v>4922</v>
      </c>
      <c r="J52" s="17">
        <f t="shared" si="23"/>
        <v>4704</v>
      </c>
      <c r="K52" s="17">
        <f t="shared" si="23"/>
        <v>4487</v>
      </c>
      <c r="L52" s="17">
        <f t="shared" si="23"/>
        <v>4270</v>
      </c>
      <c r="M52" s="17">
        <f t="shared" si="23"/>
        <v>4053</v>
      </c>
      <c r="N52" s="17">
        <f t="shared" si="23"/>
        <v>3836</v>
      </c>
      <c r="O52" s="17">
        <f t="shared" si="23"/>
        <v>3595</v>
      </c>
      <c r="P52" s="17">
        <f t="shared" si="23"/>
        <v>3378</v>
      </c>
      <c r="Q52" s="17">
        <f t="shared" si="23"/>
        <v>3160</v>
      </c>
      <c r="R52" s="17">
        <f t="shared" si="23"/>
        <v>2943</v>
      </c>
    </row>
    <row r="53" spans="1:18" x14ac:dyDescent="0.2">
      <c r="A53" s="47"/>
      <c r="B53" s="26" t="s">
        <v>14</v>
      </c>
      <c r="C53" s="25" t="s">
        <v>18</v>
      </c>
      <c r="D53" s="17">
        <f>ROUND(D$46*2/190*1.5,0)</f>
        <v>7238</v>
      </c>
      <c r="E53" s="17">
        <f t="shared" ref="E53:R53" si="24">ROUND(E$46*2/190*1.5,0)</f>
        <v>6977</v>
      </c>
      <c r="F53" s="17">
        <f t="shared" si="24"/>
        <v>6717</v>
      </c>
      <c r="G53" s="17">
        <f t="shared" si="24"/>
        <v>6456</v>
      </c>
      <c r="H53" s="17">
        <f t="shared" si="24"/>
        <v>6167</v>
      </c>
      <c r="I53" s="17">
        <f t="shared" si="24"/>
        <v>5906</v>
      </c>
      <c r="J53" s="17">
        <f t="shared" si="24"/>
        <v>5645</v>
      </c>
      <c r="K53" s="17">
        <f t="shared" si="24"/>
        <v>5385</v>
      </c>
      <c r="L53" s="17">
        <f t="shared" si="24"/>
        <v>5124</v>
      </c>
      <c r="M53" s="17">
        <f t="shared" si="24"/>
        <v>4864</v>
      </c>
      <c r="N53" s="17">
        <f t="shared" si="24"/>
        <v>4603</v>
      </c>
      <c r="O53" s="17">
        <f t="shared" si="24"/>
        <v>4314</v>
      </c>
      <c r="P53" s="17">
        <f t="shared" si="24"/>
        <v>4053</v>
      </c>
      <c r="Q53" s="17">
        <f t="shared" si="24"/>
        <v>3793</v>
      </c>
      <c r="R53" s="17">
        <f t="shared" si="24"/>
        <v>3532</v>
      </c>
    </row>
    <row r="54" spans="1:18" ht="8.1" customHeight="1" x14ac:dyDescent="0.2">
      <c r="A54" s="5"/>
      <c r="B54" s="5"/>
      <c r="C54" s="5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2">
      <c r="A55" s="45" t="s">
        <v>3</v>
      </c>
      <c r="B55" s="26" t="s">
        <v>8</v>
      </c>
      <c r="C55" s="25" t="s">
        <v>18</v>
      </c>
      <c r="D55" s="17">
        <v>426153</v>
      </c>
      <c r="E55" s="17">
        <v>410815</v>
      </c>
      <c r="F55" s="17">
        <v>395471</v>
      </c>
      <c r="G55" s="17">
        <v>380127</v>
      </c>
      <c r="H55" s="17">
        <v>363083</v>
      </c>
      <c r="I55" s="17">
        <v>347740</v>
      </c>
      <c r="J55" s="17">
        <v>332398</v>
      </c>
      <c r="K55" s="17">
        <v>317057</v>
      </c>
      <c r="L55" s="17">
        <v>301716</v>
      </c>
      <c r="M55" s="17">
        <v>286376</v>
      </c>
      <c r="N55" s="17">
        <v>271031</v>
      </c>
      <c r="O55" s="17">
        <v>253985</v>
      </c>
      <c r="P55" s="17">
        <v>238644</v>
      </c>
      <c r="Q55" s="17">
        <v>223304</v>
      </c>
      <c r="R55" s="17">
        <v>207960</v>
      </c>
    </row>
    <row r="56" spans="1:18" ht="22.5" x14ac:dyDescent="0.2">
      <c r="A56" s="46"/>
      <c r="B56" s="26" t="s">
        <v>9</v>
      </c>
      <c r="C56" s="25" t="s">
        <v>18</v>
      </c>
      <c r="D56" s="17">
        <f t="shared" ref="D56:R56" si="25">D55</f>
        <v>426153</v>
      </c>
      <c r="E56" s="17">
        <f t="shared" si="25"/>
        <v>410815</v>
      </c>
      <c r="F56" s="17">
        <f t="shared" si="25"/>
        <v>395471</v>
      </c>
      <c r="G56" s="17">
        <f t="shared" si="25"/>
        <v>380127</v>
      </c>
      <c r="H56" s="17">
        <f t="shared" si="25"/>
        <v>363083</v>
      </c>
      <c r="I56" s="17">
        <f t="shared" si="25"/>
        <v>347740</v>
      </c>
      <c r="J56" s="17">
        <f t="shared" si="25"/>
        <v>332398</v>
      </c>
      <c r="K56" s="17">
        <f t="shared" si="25"/>
        <v>317057</v>
      </c>
      <c r="L56" s="17">
        <f t="shared" si="25"/>
        <v>301716</v>
      </c>
      <c r="M56" s="17">
        <f t="shared" si="25"/>
        <v>286376</v>
      </c>
      <c r="N56" s="17">
        <f t="shared" si="25"/>
        <v>271031</v>
      </c>
      <c r="O56" s="17">
        <f t="shared" si="25"/>
        <v>253985</v>
      </c>
      <c r="P56" s="17">
        <f t="shared" si="25"/>
        <v>238644</v>
      </c>
      <c r="Q56" s="17">
        <f t="shared" si="25"/>
        <v>223304</v>
      </c>
      <c r="R56" s="17">
        <f t="shared" si="25"/>
        <v>207960</v>
      </c>
    </row>
    <row r="57" spans="1:18" ht="22.5" x14ac:dyDescent="0.2">
      <c r="A57" s="46"/>
      <c r="B57" s="26" t="s">
        <v>10</v>
      </c>
      <c r="C57" s="25" t="s">
        <v>18</v>
      </c>
      <c r="D57" s="17">
        <f>D$10</f>
        <v>19411</v>
      </c>
      <c r="E57" s="17">
        <f>$D57</f>
        <v>19411</v>
      </c>
      <c r="F57" s="17">
        <f t="shared" ref="F57:R57" si="26">$D57</f>
        <v>19411</v>
      </c>
      <c r="G57" s="17">
        <f t="shared" si="26"/>
        <v>19411</v>
      </c>
      <c r="H57" s="17">
        <f t="shared" si="26"/>
        <v>19411</v>
      </c>
      <c r="I57" s="17">
        <f t="shared" si="26"/>
        <v>19411</v>
      </c>
      <c r="J57" s="17">
        <f t="shared" si="26"/>
        <v>19411</v>
      </c>
      <c r="K57" s="17">
        <f t="shared" si="26"/>
        <v>19411</v>
      </c>
      <c r="L57" s="17">
        <f t="shared" si="26"/>
        <v>19411</v>
      </c>
      <c r="M57" s="17">
        <f t="shared" si="26"/>
        <v>19411</v>
      </c>
      <c r="N57" s="17">
        <f t="shared" si="26"/>
        <v>19411</v>
      </c>
      <c r="O57" s="17">
        <f t="shared" si="26"/>
        <v>19411</v>
      </c>
      <c r="P57" s="17">
        <f t="shared" si="26"/>
        <v>19411</v>
      </c>
      <c r="Q57" s="17">
        <f t="shared" si="26"/>
        <v>19411</v>
      </c>
      <c r="R57" s="17">
        <f t="shared" si="26"/>
        <v>19411</v>
      </c>
    </row>
    <row r="58" spans="1:18" ht="22.5" x14ac:dyDescent="0.2">
      <c r="A58" s="46"/>
      <c r="B58" s="26" t="s">
        <v>11</v>
      </c>
      <c r="C58" s="25" t="s">
        <v>18</v>
      </c>
      <c r="D58" s="18">
        <f t="shared" ref="D58:R58" si="27">D55+D56+D57</f>
        <v>871717</v>
      </c>
      <c r="E58" s="18">
        <f t="shared" si="27"/>
        <v>841041</v>
      </c>
      <c r="F58" s="18">
        <f t="shared" si="27"/>
        <v>810353</v>
      </c>
      <c r="G58" s="18">
        <f t="shared" si="27"/>
        <v>779665</v>
      </c>
      <c r="H58" s="18">
        <f t="shared" si="27"/>
        <v>745577</v>
      </c>
      <c r="I58" s="18">
        <f t="shared" si="27"/>
        <v>714891</v>
      </c>
      <c r="J58" s="18">
        <f t="shared" si="27"/>
        <v>684207</v>
      </c>
      <c r="K58" s="18">
        <f t="shared" si="27"/>
        <v>653525</v>
      </c>
      <c r="L58" s="18">
        <f t="shared" si="27"/>
        <v>622843</v>
      </c>
      <c r="M58" s="18">
        <f t="shared" si="27"/>
        <v>592163</v>
      </c>
      <c r="N58" s="18">
        <f t="shared" si="27"/>
        <v>561473</v>
      </c>
      <c r="O58" s="18">
        <f t="shared" si="27"/>
        <v>527381</v>
      </c>
      <c r="P58" s="18">
        <f t="shared" si="27"/>
        <v>496699</v>
      </c>
      <c r="Q58" s="18">
        <f t="shared" si="27"/>
        <v>466019</v>
      </c>
      <c r="R58" s="18">
        <f t="shared" si="27"/>
        <v>435331</v>
      </c>
    </row>
    <row r="59" spans="1:18" ht="8.1" customHeight="1" x14ac:dyDescent="0.2">
      <c r="A59" s="46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x14ac:dyDescent="0.2">
      <c r="A60" s="46"/>
      <c r="B60" s="26" t="s">
        <v>7</v>
      </c>
      <c r="C60" s="25" t="s">
        <v>18</v>
      </c>
      <c r="D60" s="17">
        <f>ROUND(D$55*2/190,0)</f>
        <v>4486</v>
      </c>
      <c r="E60" s="17">
        <f t="shared" ref="E60:R60" si="28">ROUND(E$55*2/190,0)</f>
        <v>4324</v>
      </c>
      <c r="F60" s="17">
        <f t="shared" si="28"/>
        <v>4163</v>
      </c>
      <c r="G60" s="17">
        <f t="shared" si="28"/>
        <v>4001</v>
      </c>
      <c r="H60" s="17">
        <f t="shared" si="28"/>
        <v>3822</v>
      </c>
      <c r="I60" s="17">
        <f t="shared" si="28"/>
        <v>3660</v>
      </c>
      <c r="J60" s="17">
        <f t="shared" si="28"/>
        <v>3499</v>
      </c>
      <c r="K60" s="17">
        <f t="shared" si="28"/>
        <v>3337</v>
      </c>
      <c r="L60" s="17">
        <f t="shared" si="28"/>
        <v>3176</v>
      </c>
      <c r="M60" s="17">
        <f t="shared" si="28"/>
        <v>3014</v>
      </c>
      <c r="N60" s="17">
        <f t="shared" si="28"/>
        <v>2853</v>
      </c>
      <c r="O60" s="17">
        <f t="shared" si="28"/>
        <v>2674</v>
      </c>
      <c r="P60" s="17">
        <f t="shared" si="28"/>
        <v>2512</v>
      </c>
      <c r="Q60" s="17">
        <f t="shared" si="28"/>
        <v>2351</v>
      </c>
      <c r="R60" s="17">
        <f t="shared" si="28"/>
        <v>2189</v>
      </c>
    </row>
    <row r="61" spans="1:18" x14ac:dyDescent="0.2">
      <c r="A61" s="46"/>
      <c r="B61" s="26" t="s">
        <v>13</v>
      </c>
      <c r="C61" s="25" t="s">
        <v>18</v>
      </c>
      <c r="D61" s="17">
        <f>ROUND(D$55*2/190*1.25,0)</f>
        <v>5607</v>
      </c>
      <c r="E61" s="17">
        <f t="shared" ref="E61:R61" si="29">ROUND(E$55*2/190*1.25,0)</f>
        <v>5405</v>
      </c>
      <c r="F61" s="17">
        <f t="shared" si="29"/>
        <v>5204</v>
      </c>
      <c r="G61" s="17">
        <f t="shared" si="29"/>
        <v>5002</v>
      </c>
      <c r="H61" s="17">
        <f t="shared" si="29"/>
        <v>4777</v>
      </c>
      <c r="I61" s="17">
        <f t="shared" si="29"/>
        <v>4576</v>
      </c>
      <c r="J61" s="17">
        <f t="shared" si="29"/>
        <v>4374</v>
      </c>
      <c r="K61" s="17">
        <f t="shared" si="29"/>
        <v>4172</v>
      </c>
      <c r="L61" s="17">
        <f t="shared" si="29"/>
        <v>3970</v>
      </c>
      <c r="M61" s="17">
        <f t="shared" si="29"/>
        <v>3768</v>
      </c>
      <c r="N61" s="17">
        <f t="shared" si="29"/>
        <v>3566</v>
      </c>
      <c r="O61" s="17">
        <f t="shared" si="29"/>
        <v>3342</v>
      </c>
      <c r="P61" s="17">
        <f t="shared" si="29"/>
        <v>3140</v>
      </c>
      <c r="Q61" s="17">
        <f t="shared" si="29"/>
        <v>2938</v>
      </c>
      <c r="R61" s="17">
        <f t="shared" si="29"/>
        <v>2736</v>
      </c>
    </row>
    <row r="62" spans="1:18" x14ac:dyDescent="0.2">
      <c r="A62" s="47"/>
      <c r="B62" s="26" t="s">
        <v>14</v>
      </c>
      <c r="C62" s="25" t="s">
        <v>18</v>
      </c>
      <c r="D62" s="17">
        <f>ROUND(D$55*2/190*1.5,0)</f>
        <v>6729</v>
      </c>
      <c r="E62" s="17">
        <f t="shared" ref="E62:R62" si="30">ROUND(E$55*2/190*1.5,0)</f>
        <v>6487</v>
      </c>
      <c r="F62" s="17">
        <f t="shared" si="30"/>
        <v>6244</v>
      </c>
      <c r="G62" s="17">
        <f t="shared" si="30"/>
        <v>6002</v>
      </c>
      <c r="H62" s="17">
        <f t="shared" si="30"/>
        <v>5733</v>
      </c>
      <c r="I62" s="17">
        <f t="shared" si="30"/>
        <v>5491</v>
      </c>
      <c r="J62" s="17">
        <f t="shared" si="30"/>
        <v>5248</v>
      </c>
      <c r="K62" s="17">
        <f t="shared" si="30"/>
        <v>5006</v>
      </c>
      <c r="L62" s="17">
        <f t="shared" si="30"/>
        <v>4764</v>
      </c>
      <c r="M62" s="17">
        <f t="shared" si="30"/>
        <v>4522</v>
      </c>
      <c r="N62" s="17">
        <f t="shared" si="30"/>
        <v>4279</v>
      </c>
      <c r="O62" s="17">
        <f t="shared" si="30"/>
        <v>4010</v>
      </c>
      <c r="P62" s="17">
        <f t="shared" si="30"/>
        <v>3768</v>
      </c>
      <c r="Q62" s="17">
        <f t="shared" si="30"/>
        <v>3526</v>
      </c>
      <c r="R62" s="17">
        <f t="shared" si="30"/>
        <v>3284</v>
      </c>
    </row>
    <row r="63" spans="1:18" ht="8.1" customHeight="1" x14ac:dyDescent="0.2">
      <c r="A63" s="5"/>
      <c r="B63" s="5"/>
      <c r="C63" s="5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2">
      <c r="A64" s="45" t="s">
        <v>4</v>
      </c>
      <c r="B64" s="26" t="s">
        <v>8</v>
      </c>
      <c r="C64" s="25" t="s">
        <v>18</v>
      </c>
      <c r="D64" s="17">
        <v>375775</v>
      </c>
      <c r="E64" s="17">
        <v>362248</v>
      </c>
      <c r="F64" s="17">
        <v>350222</v>
      </c>
      <c r="G64" s="17">
        <v>336696</v>
      </c>
      <c r="H64" s="17">
        <v>324670</v>
      </c>
      <c r="I64" s="17">
        <v>311140</v>
      </c>
      <c r="J64" s="17">
        <v>299119</v>
      </c>
      <c r="K64" s="17">
        <v>285589</v>
      </c>
      <c r="L64" s="17">
        <v>273565</v>
      </c>
      <c r="M64" s="17">
        <v>260034</v>
      </c>
      <c r="N64" s="17">
        <v>248012</v>
      </c>
      <c r="O64" s="17">
        <v>234485</v>
      </c>
      <c r="P64" s="17">
        <v>222461</v>
      </c>
      <c r="Q64" s="17">
        <v>208930</v>
      </c>
      <c r="R64" s="17">
        <v>196908</v>
      </c>
    </row>
    <row r="65" spans="1:18" ht="22.5" x14ac:dyDescent="0.2">
      <c r="A65" s="46"/>
      <c r="B65" s="26" t="s">
        <v>9</v>
      </c>
      <c r="C65" s="25" t="s">
        <v>18</v>
      </c>
      <c r="D65" s="17">
        <f t="shared" ref="D65:R65" si="31">D64</f>
        <v>375775</v>
      </c>
      <c r="E65" s="17">
        <f t="shared" si="31"/>
        <v>362248</v>
      </c>
      <c r="F65" s="17">
        <f t="shared" si="31"/>
        <v>350222</v>
      </c>
      <c r="G65" s="17">
        <f t="shared" si="31"/>
        <v>336696</v>
      </c>
      <c r="H65" s="17">
        <f t="shared" si="31"/>
        <v>324670</v>
      </c>
      <c r="I65" s="17">
        <f t="shared" si="31"/>
        <v>311140</v>
      </c>
      <c r="J65" s="17">
        <f t="shared" si="31"/>
        <v>299119</v>
      </c>
      <c r="K65" s="17">
        <f t="shared" si="31"/>
        <v>285589</v>
      </c>
      <c r="L65" s="17">
        <f t="shared" si="31"/>
        <v>273565</v>
      </c>
      <c r="M65" s="17">
        <f t="shared" si="31"/>
        <v>260034</v>
      </c>
      <c r="N65" s="17">
        <f t="shared" si="31"/>
        <v>248012</v>
      </c>
      <c r="O65" s="17">
        <f t="shared" si="31"/>
        <v>234485</v>
      </c>
      <c r="P65" s="17">
        <f t="shared" si="31"/>
        <v>222461</v>
      </c>
      <c r="Q65" s="17">
        <f t="shared" si="31"/>
        <v>208930</v>
      </c>
      <c r="R65" s="17">
        <f t="shared" si="31"/>
        <v>196908</v>
      </c>
    </row>
    <row r="66" spans="1:18" ht="22.5" x14ac:dyDescent="0.2">
      <c r="A66" s="46"/>
      <c r="B66" s="26" t="s">
        <v>10</v>
      </c>
      <c r="C66" s="25" t="s">
        <v>18</v>
      </c>
      <c r="D66" s="17">
        <f>D$10</f>
        <v>19411</v>
      </c>
      <c r="E66" s="17">
        <f>$D66</f>
        <v>19411</v>
      </c>
      <c r="F66" s="17">
        <f t="shared" ref="F66:R66" si="32">$D66</f>
        <v>19411</v>
      </c>
      <c r="G66" s="17">
        <f t="shared" si="32"/>
        <v>19411</v>
      </c>
      <c r="H66" s="17">
        <f t="shared" si="32"/>
        <v>19411</v>
      </c>
      <c r="I66" s="17">
        <f t="shared" si="32"/>
        <v>19411</v>
      </c>
      <c r="J66" s="17">
        <f t="shared" si="32"/>
        <v>19411</v>
      </c>
      <c r="K66" s="17">
        <f t="shared" si="32"/>
        <v>19411</v>
      </c>
      <c r="L66" s="17">
        <f t="shared" si="32"/>
        <v>19411</v>
      </c>
      <c r="M66" s="17">
        <f t="shared" si="32"/>
        <v>19411</v>
      </c>
      <c r="N66" s="17">
        <f t="shared" si="32"/>
        <v>19411</v>
      </c>
      <c r="O66" s="17">
        <f t="shared" si="32"/>
        <v>19411</v>
      </c>
      <c r="P66" s="17">
        <f t="shared" si="32"/>
        <v>19411</v>
      </c>
      <c r="Q66" s="17">
        <f t="shared" si="32"/>
        <v>19411</v>
      </c>
      <c r="R66" s="17">
        <f t="shared" si="32"/>
        <v>19411</v>
      </c>
    </row>
    <row r="67" spans="1:18" ht="22.5" x14ac:dyDescent="0.2">
      <c r="A67" s="46"/>
      <c r="B67" s="26" t="s">
        <v>11</v>
      </c>
      <c r="C67" s="25" t="s">
        <v>18</v>
      </c>
      <c r="D67" s="18">
        <f t="shared" ref="D67:R67" si="33">D64+D65+D66</f>
        <v>770961</v>
      </c>
      <c r="E67" s="18">
        <f t="shared" si="33"/>
        <v>743907</v>
      </c>
      <c r="F67" s="18">
        <f t="shared" si="33"/>
        <v>719855</v>
      </c>
      <c r="G67" s="18">
        <f t="shared" si="33"/>
        <v>692803</v>
      </c>
      <c r="H67" s="18">
        <f t="shared" si="33"/>
        <v>668751</v>
      </c>
      <c r="I67" s="18">
        <f t="shared" si="33"/>
        <v>641691</v>
      </c>
      <c r="J67" s="18">
        <f t="shared" si="33"/>
        <v>617649</v>
      </c>
      <c r="K67" s="18">
        <f t="shared" si="33"/>
        <v>590589</v>
      </c>
      <c r="L67" s="18">
        <f t="shared" si="33"/>
        <v>566541</v>
      </c>
      <c r="M67" s="18">
        <f t="shared" si="33"/>
        <v>539479</v>
      </c>
      <c r="N67" s="18">
        <f t="shared" si="33"/>
        <v>515435</v>
      </c>
      <c r="O67" s="18">
        <f t="shared" si="33"/>
        <v>488381</v>
      </c>
      <c r="P67" s="18">
        <f t="shared" si="33"/>
        <v>464333</v>
      </c>
      <c r="Q67" s="18">
        <f t="shared" si="33"/>
        <v>437271</v>
      </c>
      <c r="R67" s="18">
        <f t="shared" si="33"/>
        <v>413227</v>
      </c>
    </row>
    <row r="68" spans="1:18" ht="8.1" customHeight="1" x14ac:dyDescent="0.2">
      <c r="A68" s="4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2">
      <c r="A69" s="46"/>
      <c r="B69" s="26" t="s">
        <v>7</v>
      </c>
      <c r="C69" s="25" t="s">
        <v>18</v>
      </c>
      <c r="D69" s="17">
        <f>ROUND(D$64*2/190,0)</f>
        <v>3956</v>
      </c>
      <c r="E69" s="17">
        <f t="shared" ref="E69:R69" si="34">ROUND(E$64*2/190,0)</f>
        <v>3813</v>
      </c>
      <c r="F69" s="17">
        <f t="shared" si="34"/>
        <v>3687</v>
      </c>
      <c r="G69" s="17">
        <f t="shared" si="34"/>
        <v>3544</v>
      </c>
      <c r="H69" s="17">
        <f t="shared" si="34"/>
        <v>3418</v>
      </c>
      <c r="I69" s="17">
        <f t="shared" si="34"/>
        <v>3275</v>
      </c>
      <c r="J69" s="17">
        <f t="shared" si="34"/>
        <v>3149</v>
      </c>
      <c r="K69" s="17">
        <f t="shared" si="34"/>
        <v>3006</v>
      </c>
      <c r="L69" s="17">
        <f t="shared" si="34"/>
        <v>2880</v>
      </c>
      <c r="M69" s="17">
        <f t="shared" si="34"/>
        <v>2737</v>
      </c>
      <c r="N69" s="17">
        <f t="shared" si="34"/>
        <v>2611</v>
      </c>
      <c r="O69" s="17">
        <f t="shared" si="34"/>
        <v>2468</v>
      </c>
      <c r="P69" s="17">
        <f t="shared" si="34"/>
        <v>2342</v>
      </c>
      <c r="Q69" s="17">
        <f t="shared" si="34"/>
        <v>2199</v>
      </c>
      <c r="R69" s="17">
        <f t="shared" si="34"/>
        <v>2073</v>
      </c>
    </row>
    <row r="70" spans="1:18" x14ac:dyDescent="0.2">
      <c r="A70" s="46"/>
      <c r="B70" s="26" t="s">
        <v>13</v>
      </c>
      <c r="C70" s="25" t="s">
        <v>18</v>
      </c>
      <c r="D70" s="17">
        <f>ROUND(D$64*2/190*1.25,0)</f>
        <v>4944</v>
      </c>
      <c r="E70" s="17">
        <f t="shared" ref="E70:R70" si="35">ROUND(E$64*2/190*1.25,0)</f>
        <v>4766</v>
      </c>
      <c r="F70" s="17">
        <f t="shared" si="35"/>
        <v>4608</v>
      </c>
      <c r="G70" s="17">
        <f t="shared" si="35"/>
        <v>4430</v>
      </c>
      <c r="H70" s="17">
        <f t="shared" si="35"/>
        <v>4272</v>
      </c>
      <c r="I70" s="17">
        <f t="shared" si="35"/>
        <v>4094</v>
      </c>
      <c r="J70" s="17">
        <f t="shared" si="35"/>
        <v>3936</v>
      </c>
      <c r="K70" s="17">
        <f t="shared" si="35"/>
        <v>3758</v>
      </c>
      <c r="L70" s="17">
        <f t="shared" si="35"/>
        <v>3600</v>
      </c>
      <c r="M70" s="17">
        <f t="shared" si="35"/>
        <v>3422</v>
      </c>
      <c r="N70" s="17">
        <f t="shared" si="35"/>
        <v>3263</v>
      </c>
      <c r="O70" s="17">
        <f t="shared" si="35"/>
        <v>3085</v>
      </c>
      <c r="P70" s="17">
        <f t="shared" si="35"/>
        <v>2927</v>
      </c>
      <c r="Q70" s="17">
        <f t="shared" si="35"/>
        <v>2749</v>
      </c>
      <c r="R70" s="17">
        <f t="shared" si="35"/>
        <v>2591</v>
      </c>
    </row>
    <row r="71" spans="1:18" x14ac:dyDescent="0.2">
      <c r="A71" s="47"/>
      <c r="B71" s="26" t="s">
        <v>14</v>
      </c>
      <c r="C71" s="25" t="s">
        <v>18</v>
      </c>
      <c r="D71" s="17">
        <f>ROUND(D$64*2/190*1.5,0)</f>
        <v>5933</v>
      </c>
      <c r="E71" s="17">
        <f t="shared" ref="E71:R71" si="36">ROUND(E$64*2/190*1.5,0)</f>
        <v>5720</v>
      </c>
      <c r="F71" s="17">
        <f t="shared" si="36"/>
        <v>5530</v>
      </c>
      <c r="G71" s="17">
        <f t="shared" si="36"/>
        <v>5316</v>
      </c>
      <c r="H71" s="17">
        <f t="shared" si="36"/>
        <v>5126</v>
      </c>
      <c r="I71" s="17">
        <f t="shared" si="36"/>
        <v>4913</v>
      </c>
      <c r="J71" s="17">
        <f t="shared" si="36"/>
        <v>4723</v>
      </c>
      <c r="K71" s="17">
        <f t="shared" si="36"/>
        <v>4509</v>
      </c>
      <c r="L71" s="17">
        <f t="shared" si="36"/>
        <v>4319</v>
      </c>
      <c r="M71" s="17">
        <f t="shared" si="36"/>
        <v>4106</v>
      </c>
      <c r="N71" s="17">
        <f t="shared" si="36"/>
        <v>3916</v>
      </c>
      <c r="O71" s="17">
        <f t="shared" si="36"/>
        <v>3702</v>
      </c>
      <c r="P71" s="17">
        <f t="shared" si="36"/>
        <v>3513</v>
      </c>
      <c r="Q71" s="17">
        <f t="shared" si="36"/>
        <v>3299</v>
      </c>
      <c r="R71" s="17">
        <f t="shared" si="36"/>
        <v>3109</v>
      </c>
    </row>
    <row r="72" spans="1:18" x14ac:dyDescent="0.2">
      <c r="A72" s="9"/>
      <c r="B72" s="9"/>
      <c r="C72" s="9"/>
      <c r="D72" s="8"/>
      <c r="E72" s="8"/>
      <c r="F72" s="8"/>
      <c r="G72" s="9"/>
      <c r="H72" s="9"/>
      <c r="I72" s="8"/>
      <c r="J72" s="8"/>
      <c r="K72" s="8"/>
      <c r="L72" s="8"/>
      <c r="M72" s="8"/>
      <c r="N72" s="9"/>
    </row>
    <row r="73" spans="1:18" x14ac:dyDescent="0.2">
      <c r="A73" s="9"/>
      <c r="B73" s="9"/>
      <c r="C73" s="9"/>
      <c r="D73" s="8"/>
      <c r="E73" s="8"/>
      <c r="F73" s="8"/>
      <c r="G73" s="9"/>
      <c r="H73" s="9"/>
      <c r="I73" s="8"/>
      <c r="J73" s="8"/>
      <c r="K73" s="8"/>
      <c r="L73" s="8"/>
      <c r="M73" s="8"/>
      <c r="N73" s="9"/>
    </row>
    <row r="74" spans="1:18" x14ac:dyDescent="0.2">
      <c r="A74" s="9"/>
      <c r="B74" s="9"/>
      <c r="C74" s="9"/>
      <c r="D74" s="8"/>
      <c r="E74" s="8"/>
      <c r="F74" s="8"/>
      <c r="G74" s="9"/>
      <c r="H74" s="9"/>
      <c r="I74" s="8"/>
      <c r="J74" s="8"/>
      <c r="K74" s="8"/>
      <c r="L74" s="8"/>
      <c r="M74" s="8"/>
      <c r="N74" s="8"/>
    </row>
  </sheetData>
  <mergeCells count="8">
    <mergeCell ref="A1:R2"/>
    <mergeCell ref="A39:R40"/>
    <mergeCell ref="A55:A62"/>
    <mergeCell ref="A64:A71"/>
    <mergeCell ref="A8:A15"/>
    <mergeCell ref="A17:A24"/>
    <mergeCell ref="A26:A33"/>
    <mergeCell ref="A46:A53"/>
  </mergeCells>
  <pageMargins left="0.94488188976377963" right="0" top="0.35433070866141736" bottom="0.35433070866141736" header="0.11811023622047245" footer="0.11811023622047245"/>
  <pageSetup paperSize="1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B2" sqref="B2"/>
    </sheetView>
  </sheetViews>
  <sheetFormatPr baseColWidth="10" defaultRowHeight="12.75" x14ac:dyDescent="0.2"/>
  <sheetData>
    <row r="1" spans="1:5" x14ac:dyDescent="0.2">
      <c r="A1" s="16" t="s">
        <v>23</v>
      </c>
      <c r="B1" s="16" t="s">
        <v>24</v>
      </c>
      <c r="C1" s="16" t="s">
        <v>25</v>
      </c>
      <c r="D1" s="16" t="s">
        <v>26</v>
      </c>
      <c r="E1" s="16" t="s">
        <v>27</v>
      </c>
    </row>
    <row r="2" spans="1:5" x14ac:dyDescent="0.2">
      <c r="A2" s="32">
        <v>968146</v>
      </c>
      <c r="B2" s="32">
        <v>501100</v>
      </c>
      <c r="C2" s="32">
        <v>458389</v>
      </c>
      <c r="D2" s="32">
        <v>426153</v>
      </c>
      <c r="E2" s="32">
        <v>375775</v>
      </c>
    </row>
    <row r="3" spans="1:5" x14ac:dyDescent="0.2">
      <c r="A3" s="32">
        <v>938354</v>
      </c>
      <c r="B3" s="32">
        <v>485684</v>
      </c>
      <c r="C3" s="32">
        <v>441889</v>
      </c>
      <c r="D3" s="32">
        <v>410815</v>
      </c>
      <c r="E3" s="32">
        <v>362248</v>
      </c>
    </row>
    <row r="4" spans="1:5" x14ac:dyDescent="0.2">
      <c r="A4" s="32">
        <v>904841</v>
      </c>
      <c r="B4" s="32">
        <v>468336</v>
      </c>
      <c r="C4" s="32">
        <v>425383</v>
      </c>
      <c r="D4" s="32">
        <v>395471</v>
      </c>
      <c r="E4" s="32">
        <v>350222</v>
      </c>
    </row>
    <row r="5" spans="1:5" x14ac:dyDescent="0.2">
      <c r="A5" s="32">
        <v>875055</v>
      </c>
      <c r="B5" s="32">
        <v>452919</v>
      </c>
      <c r="C5" s="32">
        <v>408885</v>
      </c>
      <c r="D5" s="32">
        <v>380127</v>
      </c>
      <c r="E5" s="32">
        <v>336696</v>
      </c>
    </row>
    <row r="6" spans="1:5" x14ac:dyDescent="0.2">
      <c r="A6" s="32">
        <v>845264</v>
      </c>
      <c r="B6" s="32">
        <v>437499</v>
      </c>
      <c r="C6" s="32">
        <v>390547</v>
      </c>
      <c r="D6" s="32">
        <v>363083</v>
      </c>
      <c r="E6" s="32">
        <v>324670</v>
      </c>
    </row>
    <row r="7" spans="1:5" x14ac:dyDescent="0.2">
      <c r="A7" s="32">
        <v>811757</v>
      </c>
      <c r="B7" s="32">
        <v>420153</v>
      </c>
      <c r="C7" s="32">
        <v>374044</v>
      </c>
      <c r="D7" s="32">
        <v>347740</v>
      </c>
      <c r="E7" s="32">
        <v>311140</v>
      </c>
    </row>
    <row r="8" spans="1:5" x14ac:dyDescent="0.2">
      <c r="A8" s="32">
        <v>781959</v>
      </c>
      <c r="B8" s="32">
        <v>404736</v>
      </c>
      <c r="C8" s="32">
        <v>357539</v>
      </c>
      <c r="D8" s="32">
        <v>332398</v>
      </c>
      <c r="E8" s="32">
        <v>299119</v>
      </c>
    </row>
    <row r="9" spans="1:5" x14ac:dyDescent="0.2">
      <c r="A9" s="32">
        <v>748451</v>
      </c>
      <c r="B9" s="32">
        <v>387391</v>
      </c>
      <c r="C9" s="32">
        <v>341041</v>
      </c>
      <c r="D9" s="32">
        <v>317057</v>
      </c>
      <c r="E9" s="32">
        <v>285589</v>
      </c>
    </row>
    <row r="10" spans="1:5" x14ac:dyDescent="0.2">
      <c r="A10" s="32">
        <v>718663</v>
      </c>
      <c r="B10" s="32">
        <v>371969</v>
      </c>
      <c r="C10" s="32">
        <v>324538</v>
      </c>
      <c r="D10" s="32">
        <v>301716</v>
      </c>
      <c r="E10" s="32">
        <v>273565</v>
      </c>
    </row>
    <row r="11" spans="1:5" x14ac:dyDescent="0.2">
      <c r="A11" s="32">
        <v>688871</v>
      </c>
      <c r="B11" s="32">
        <v>356552</v>
      </c>
      <c r="C11" s="32">
        <v>308036</v>
      </c>
      <c r="D11" s="32">
        <v>286376</v>
      </c>
      <c r="E11" s="32">
        <v>260034</v>
      </c>
    </row>
    <row r="12" spans="1:5" x14ac:dyDescent="0.2">
      <c r="A12" s="32">
        <v>655355</v>
      </c>
      <c r="B12" s="32">
        <v>339203</v>
      </c>
      <c r="C12" s="32">
        <v>291533</v>
      </c>
      <c r="D12" s="32">
        <v>271031</v>
      </c>
      <c r="E12" s="32">
        <v>248012</v>
      </c>
    </row>
    <row r="13" spans="1:5" x14ac:dyDescent="0.2">
      <c r="A13" s="32">
        <v>625570</v>
      </c>
      <c r="B13" s="32">
        <v>323788</v>
      </c>
      <c r="C13" s="32">
        <v>273199</v>
      </c>
      <c r="D13" s="32">
        <v>253985</v>
      </c>
      <c r="E13" s="32">
        <v>234485</v>
      </c>
    </row>
    <row r="14" spans="1:5" x14ac:dyDescent="0.2">
      <c r="A14" s="32">
        <v>595779</v>
      </c>
      <c r="B14" s="32">
        <v>308369</v>
      </c>
      <c r="C14" s="32">
        <v>256699</v>
      </c>
      <c r="D14" s="32">
        <v>238644</v>
      </c>
      <c r="E14" s="32">
        <v>222461</v>
      </c>
    </row>
    <row r="15" spans="1:5" x14ac:dyDescent="0.2">
      <c r="A15" s="32">
        <v>562267</v>
      </c>
      <c r="B15" s="32">
        <v>291024</v>
      </c>
      <c r="C15" s="32">
        <v>240193</v>
      </c>
      <c r="D15" s="32">
        <v>223304</v>
      </c>
      <c r="E15" s="32">
        <v>208930</v>
      </c>
    </row>
    <row r="16" spans="1:5" x14ac:dyDescent="0.2">
      <c r="A16" s="32">
        <v>534480</v>
      </c>
      <c r="B16" s="32">
        <v>275604</v>
      </c>
      <c r="C16" s="32">
        <v>223694</v>
      </c>
      <c r="D16" s="32">
        <v>207960</v>
      </c>
      <c r="E16" s="32">
        <v>196908</v>
      </c>
    </row>
    <row r="19" spans="1:15" x14ac:dyDescent="0.2">
      <c r="A19" s="32">
        <v>968146</v>
      </c>
      <c r="B19" s="32">
        <v>938354</v>
      </c>
      <c r="C19" s="32">
        <v>904841</v>
      </c>
      <c r="D19" s="32">
        <v>875055</v>
      </c>
      <c r="E19" s="32">
        <v>845264</v>
      </c>
      <c r="F19" s="32">
        <v>811757</v>
      </c>
      <c r="G19" s="32">
        <v>781959</v>
      </c>
      <c r="H19" s="32">
        <v>748451</v>
      </c>
      <c r="I19" s="32">
        <v>718663</v>
      </c>
      <c r="J19" s="32">
        <v>688871</v>
      </c>
      <c r="K19" s="32">
        <v>655355</v>
      </c>
      <c r="L19" s="32">
        <v>625570</v>
      </c>
      <c r="M19" s="32">
        <v>595779</v>
      </c>
      <c r="N19" s="32">
        <v>562267</v>
      </c>
      <c r="O19" s="32">
        <v>534480</v>
      </c>
    </row>
    <row r="21" spans="1:15" x14ac:dyDescent="0.2">
      <c r="A21" s="32">
        <v>501100</v>
      </c>
      <c r="B21" s="32">
        <v>485684</v>
      </c>
      <c r="C21" s="32">
        <v>468336</v>
      </c>
      <c r="D21" s="32">
        <v>452919</v>
      </c>
      <c r="E21" s="32">
        <v>437499</v>
      </c>
      <c r="F21" s="32">
        <v>420153</v>
      </c>
      <c r="G21" s="32">
        <v>404736</v>
      </c>
      <c r="H21" s="32">
        <v>387391</v>
      </c>
      <c r="I21" s="32">
        <v>371969</v>
      </c>
      <c r="J21" s="32">
        <v>356552</v>
      </c>
      <c r="K21" s="32">
        <v>339203</v>
      </c>
      <c r="L21" s="32">
        <v>323788</v>
      </c>
      <c r="M21" s="32">
        <v>308369</v>
      </c>
      <c r="N21" s="32">
        <v>291024</v>
      </c>
      <c r="O21" s="32">
        <v>275604</v>
      </c>
    </row>
    <row r="23" spans="1:15" x14ac:dyDescent="0.2">
      <c r="A23" s="32">
        <v>458389</v>
      </c>
      <c r="B23" s="32">
        <v>441889</v>
      </c>
      <c r="C23" s="32">
        <v>425383</v>
      </c>
      <c r="D23" s="32">
        <v>408885</v>
      </c>
      <c r="E23" s="32">
        <v>390547</v>
      </c>
      <c r="F23" s="32">
        <v>374044</v>
      </c>
      <c r="G23" s="32">
        <v>357539</v>
      </c>
      <c r="H23" s="32">
        <v>341041</v>
      </c>
      <c r="I23" s="32">
        <v>324538</v>
      </c>
      <c r="J23" s="32">
        <v>308036</v>
      </c>
      <c r="K23" s="32">
        <v>291533</v>
      </c>
      <c r="L23" s="32">
        <v>273199</v>
      </c>
      <c r="M23" s="32">
        <v>256699</v>
      </c>
      <c r="N23" s="32">
        <v>240193</v>
      </c>
      <c r="O23" s="32">
        <v>223694</v>
      </c>
    </row>
    <row r="25" spans="1:15" x14ac:dyDescent="0.2">
      <c r="A25" s="32">
        <v>426153</v>
      </c>
      <c r="B25" s="32">
        <v>410815</v>
      </c>
      <c r="C25" s="32">
        <v>395471</v>
      </c>
      <c r="D25" s="32">
        <v>380127</v>
      </c>
      <c r="E25" s="32">
        <v>363083</v>
      </c>
      <c r="F25" s="32">
        <v>347740</v>
      </c>
      <c r="G25" s="32">
        <v>332398</v>
      </c>
      <c r="H25" s="32">
        <v>317057</v>
      </c>
      <c r="I25" s="32">
        <v>301716</v>
      </c>
      <c r="J25" s="32">
        <v>286376</v>
      </c>
      <c r="K25" s="32">
        <v>271031</v>
      </c>
      <c r="L25" s="32">
        <v>253985</v>
      </c>
      <c r="M25" s="32">
        <v>238644</v>
      </c>
      <c r="N25" s="32">
        <v>223304</v>
      </c>
      <c r="O25" s="32">
        <v>207960</v>
      </c>
    </row>
    <row r="27" spans="1:15" x14ac:dyDescent="0.2">
      <c r="A27" s="32">
        <v>375775</v>
      </c>
      <c r="B27" s="32">
        <v>362248</v>
      </c>
      <c r="C27" s="32">
        <v>350222</v>
      </c>
      <c r="D27" s="32">
        <v>336696</v>
      </c>
      <c r="E27" s="32">
        <v>324670</v>
      </c>
      <c r="F27" s="32">
        <v>311140</v>
      </c>
      <c r="G27" s="32">
        <v>299119</v>
      </c>
      <c r="H27" s="32">
        <v>285589</v>
      </c>
      <c r="I27" s="32">
        <v>273565</v>
      </c>
      <c r="J27" s="32">
        <v>260034</v>
      </c>
      <c r="K27" s="32">
        <v>248012</v>
      </c>
      <c r="L27" s="32">
        <v>234485</v>
      </c>
      <c r="M27" s="32">
        <v>222461</v>
      </c>
      <c r="N27" s="32">
        <v>208930</v>
      </c>
      <c r="O27" s="32">
        <v>196908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Escala de Remuneraciones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Tablas 2013</dc:title>
  <dc:creator>Eduardo Vargas Neira</dc:creator>
  <dc:description>Rige entre el 01/01/2013 y el 30/11/2013</dc:description>
  <cp:lastModifiedBy>Fabiola Alejandra Moreno Soto</cp:lastModifiedBy>
  <cp:lastPrinted>2016-12-19T13:38:36Z</cp:lastPrinted>
  <dcterms:created xsi:type="dcterms:W3CDTF">1999-12-09T23:16:20Z</dcterms:created>
  <dcterms:modified xsi:type="dcterms:W3CDTF">2018-05-11T12:11:37Z</dcterms:modified>
</cp:coreProperties>
</file>